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市田　慎一\Documents\tomo_website\facility\"/>
    </mc:Choice>
  </mc:AlternateContent>
  <xr:revisionPtr revIDLastSave="0" documentId="13_ncr:1_{BC2430BC-2B9E-4A2B-AE49-820B636FDA51}" xr6:coauthVersionLast="47" xr6:coauthVersionMax="47" xr10:uidLastSave="{00000000-0000-0000-0000-000000000000}"/>
  <bookViews>
    <workbookView xWindow="-120" yWindow="-120" windowWidth="20730" windowHeight="11160" tabRatio="678" xr2:uid="{00000000-000D-0000-FFFF-FFFF00000000}"/>
  </bookViews>
  <sheets>
    <sheet name="ご注文の前に必ずお読みください" sheetId="11" r:id="rId1"/>
    <sheet name="注文マニュアル" sheetId="13" r:id="rId2"/>
    <sheet name="入力フォーム" sheetId="7" r:id="rId3"/>
    <sheet name="入力【見本】" sheetId="12" r:id="rId4"/>
  </sheets>
  <definedNames>
    <definedName name="_xlnm.Print_Area" localSheetId="3">入力【見本】!$A$1:$K$19</definedName>
    <definedName name="_xlnm.Print_Area" localSheetId="2">入力フォーム!$A$1:$K$19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7" l="1"/>
  <c r="E5" i="12" l="1"/>
  <c r="E5" i="7" l="1"/>
  <c r="B18" i="12" l="1"/>
  <c r="I14" i="12"/>
  <c r="B14" i="12"/>
  <c r="I13" i="12"/>
  <c r="H7" i="12"/>
  <c r="B7" i="12"/>
  <c r="B6" i="12"/>
  <c r="F5" i="12"/>
  <c r="B5" i="12"/>
  <c r="H7" i="7" l="1"/>
  <c r="I13" i="7"/>
  <c r="I14" i="7" l="1"/>
  <c r="B18" i="7" l="1"/>
  <c r="B14" i="7"/>
  <c r="B7" i="7"/>
  <c r="B6" i="7"/>
  <c r="B5" i="7"/>
  <c r="F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川崎市</author>
  </authors>
  <commentList>
    <comment ref="C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★番号をお持ちの方はご記入下さい。
★初めてのご注文や、No.をお忘れの場合は
　空欄のままで結構です。</t>
        </r>
      </text>
    </comment>
    <comment ref="C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例：川崎市 〇〇〇〇局
　　株式会社　○○○○
★市職：局・部・課・係などにお使いください。
　 民間企業等：社名などにお使いください。
★所属は最大４行入ります。全ての行を埋める必要はありません。
★行数・半角・全角・スペース（空白）は</t>
        </r>
        <r>
          <rPr>
            <b/>
            <u/>
            <sz val="9"/>
            <color indexed="81"/>
            <rFont val="MS P ゴシック"/>
            <family val="3"/>
            <charset val="128"/>
          </rPr>
          <t>入力されたままの形式で名刺になります。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例：〇〇〇部 〇〇課
★局・部・課・係などにお使いください。
★所属は最大４行入ります。全ての行を埋める必要はありません。
★行・半角・全角・空白は</t>
        </r>
        <r>
          <rPr>
            <b/>
            <u/>
            <sz val="9"/>
            <color indexed="81"/>
            <rFont val="MS P ゴシック"/>
            <family val="3"/>
            <charset val="128"/>
          </rPr>
          <t>入力されたままの形式で名刺になります。</t>
        </r>
      </text>
    </comment>
    <comment ref="C6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★局・部・課・係などにお使いください。
★所属は最大４行入ります。全ての行を埋める必要はありません。
★行・半角・全角・空白は入力されたままの形式で名刺になります。</t>
        </r>
      </text>
    </comment>
    <comment ref="C7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★局・部・課・係などにお使いください。
★所属は最大４行入ります。全ての行を埋める必要はありません。
★行・半角・全角・空白は入力されたままの形式で名刺になります。</t>
        </r>
      </text>
    </comment>
    <comment ref="C8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★半角・全角・空白は入力されたままの形式で名刺になります。
★姓と名の間は半角１文字分開けるのを推奨しております。</t>
        </r>
      </text>
    </comment>
    <comment ref="C9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★ひらがなで入力をしてください。
★姓と名の間に空白を入れてください。</t>
        </r>
      </text>
    </comment>
    <comment ref="C10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★二つ以上ある場合は、横並びに入力してください。</t>
        </r>
      </text>
    </comment>
    <comment ref="C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★二つ以上ある場合は、横並びに入力してください。
</t>
        </r>
      </text>
    </comment>
    <comment ref="C12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★半角数字で入力してください。
★〒は付けないでくだ
さい。
★半角ハイフン（-）を入れてください。</t>
        </r>
      </text>
    </comment>
    <comment ref="C13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★住所は２列まで入力ができます。
★ハイフンを全角にする場合、音引き（ー）にならないよう
　ご注意ください。</t>
        </r>
      </text>
    </comment>
    <comment ref="C14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●住所が１行に納まりきらない場合にお使いください。
</t>
        </r>
      </text>
    </comment>
    <comment ref="C15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★半角数字で入力してください。
★TEL・電話等は付けないでください。
★市外局番から入力してください。</t>
        </r>
      </text>
    </comment>
    <comment ref="C16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★半角数字で入力してください。
★TEL・電話等は付けないでください。
★市外局番から入力してください。</t>
        </r>
      </text>
    </comment>
    <comment ref="C17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★半角で入力してください。
★mai:・Mail・メール等は入れないで下さい。</t>
        </r>
      </text>
    </comment>
    <comment ref="C18" authorId="0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☆☆☆☆☆　　入力方法　　☆☆☆☆☆
★半角で入力してください。
★mai:・Mail・メール等は入れないでください。
★メールアドレスを２つ入れる場合にお使いください。</t>
        </r>
      </text>
    </comment>
  </commentList>
</comments>
</file>

<file path=xl/sharedStrings.xml><?xml version="1.0" encoding="utf-8"?>
<sst xmlns="http://schemas.openxmlformats.org/spreadsheetml/2006/main" count="122" uniqueCount="85">
  <si>
    <t>FAX</t>
    <phoneticPr fontId="1"/>
  </si>
  <si>
    <t>TEL</t>
    <phoneticPr fontId="1"/>
  </si>
  <si>
    <t>入れる</t>
    <rPh sb="0" eb="1">
      <t>イ</t>
    </rPh>
    <phoneticPr fontId="1"/>
  </si>
  <si>
    <t>〒番号</t>
    <rPh sb="1" eb="3">
      <t>バンゴウ</t>
    </rPh>
    <phoneticPr fontId="1"/>
  </si>
  <si>
    <t>新規作成</t>
    <rPh sb="0" eb="2">
      <t>シンキ</t>
    </rPh>
    <rPh sb="2" eb="4">
      <t>サクセイ</t>
    </rPh>
    <phoneticPr fontId="1"/>
  </si>
  <si>
    <t>変更なし</t>
    <rPh sb="0" eb="2">
      <t>ヘンコウ</t>
    </rPh>
    <phoneticPr fontId="1"/>
  </si>
  <si>
    <t>名前の読み</t>
    <rPh sb="0" eb="2">
      <t>ナマエ</t>
    </rPh>
    <rPh sb="3" eb="4">
      <t>ヨ</t>
    </rPh>
    <phoneticPr fontId="1"/>
  </si>
  <si>
    <t>点字名刺申込書</t>
    <rPh sb="0" eb="2">
      <t>テンジ</t>
    </rPh>
    <rPh sb="2" eb="4">
      <t>メイシ</t>
    </rPh>
    <rPh sb="4" eb="7">
      <t>モウシコミショ</t>
    </rPh>
    <phoneticPr fontId="1"/>
  </si>
  <si>
    <t>価格表</t>
    <rPh sb="0" eb="2">
      <t>カカク</t>
    </rPh>
    <rPh sb="2" eb="3">
      <t>ヒョウ</t>
    </rPh>
    <phoneticPr fontId="1"/>
  </si>
  <si>
    <t>片面印刷</t>
    <rPh sb="0" eb="2">
      <t>カタメン</t>
    </rPh>
    <rPh sb="2" eb="4">
      <t>インサツ</t>
    </rPh>
    <phoneticPr fontId="1"/>
  </si>
  <si>
    <t>両面印刷</t>
    <rPh sb="0" eb="2">
      <t>リョウメン</t>
    </rPh>
    <rPh sb="2" eb="4">
      <t>インサツ</t>
    </rPh>
    <phoneticPr fontId="1"/>
  </si>
  <si>
    <t>100枚</t>
    <rPh sb="3" eb="4">
      <t>マイ</t>
    </rPh>
    <phoneticPr fontId="1"/>
  </si>
  <si>
    <t>MS明朝体</t>
    <rPh sb="2" eb="5">
      <t>ミンチョウタイ</t>
    </rPh>
    <phoneticPr fontId="1"/>
  </si>
  <si>
    <t>MSゴシック体</t>
    <rPh sb="6" eb="7">
      <t>タイ</t>
    </rPh>
    <phoneticPr fontId="1"/>
  </si>
  <si>
    <t>名刺顧客No.</t>
    <rPh sb="0" eb="2">
      <t>メイシ</t>
    </rPh>
    <rPh sb="2" eb="4">
      <t>コキャク</t>
    </rPh>
    <phoneticPr fontId="1"/>
  </si>
  <si>
    <t>所属①
（全角23字ﾏﾃﾞ）</t>
    <rPh sb="0" eb="2">
      <t>ショゾク</t>
    </rPh>
    <rPh sb="5" eb="7">
      <t>ゼンカク</t>
    </rPh>
    <rPh sb="9" eb="10">
      <t>ジ</t>
    </rPh>
    <phoneticPr fontId="1"/>
  </si>
  <si>
    <t>名前
（全角9字ﾏﾃﾞ）</t>
    <rPh sb="0" eb="2">
      <t>ナマエ</t>
    </rPh>
    <rPh sb="4" eb="6">
      <t>ゼンカク</t>
    </rPh>
    <rPh sb="7" eb="8">
      <t>ジ</t>
    </rPh>
    <phoneticPr fontId="1"/>
  </si>
  <si>
    <t>肩書き等
（全角17字ﾏﾃﾞ）</t>
    <rPh sb="0" eb="2">
      <t>カタガ</t>
    </rPh>
    <rPh sb="3" eb="4">
      <t>トウ</t>
    </rPh>
    <rPh sb="6" eb="8">
      <t>ゼンカク</t>
    </rPh>
    <phoneticPr fontId="1"/>
  </si>
  <si>
    <t>資格等
（全角20字ﾏﾃﾞ）</t>
    <rPh sb="0" eb="2">
      <t>シカク</t>
    </rPh>
    <rPh sb="2" eb="3">
      <t>トウ</t>
    </rPh>
    <rPh sb="5" eb="7">
      <t>ゼンカク</t>
    </rPh>
    <phoneticPr fontId="1"/>
  </si>
  <si>
    <t>住所①
（全角19字ﾏﾃﾞ）</t>
    <rPh sb="0" eb="2">
      <t>ジュウショ</t>
    </rPh>
    <rPh sb="5" eb="7">
      <t>ゼンカク</t>
    </rPh>
    <rPh sb="9" eb="10">
      <t>ジ</t>
    </rPh>
    <phoneticPr fontId="1"/>
  </si>
  <si>
    <t>メアド①
（半角31字ﾏﾃﾞ）</t>
    <rPh sb="6" eb="8">
      <t>ハンカク</t>
    </rPh>
    <rPh sb="10" eb="11">
      <t>ジ</t>
    </rPh>
    <phoneticPr fontId="1"/>
  </si>
  <si>
    <t>枚</t>
    <rPh sb="0" eb="1">
      <t>マイ</t>
    </rPh>
    <phoneticPr fontId="1"/>
  </si>
  <si>
    <t>※始めてのご注文、または前回のご注文から変更がある場合は
 『新規作成』を選択して下さい。</t>
    <rPh sb="1" eb="2">
      <t>ハジ</t>
    </rPh>
    <rPh sb="6" eb="8">
      <t>チュウモン</t>
    </rPh>
    <rPh sb="12" eb="14">
      <t>ゼンカイ</t>
    </rPh>
    <rPh sb="16" eb="18">
      <t>チュウモン</t>
    </rPh>
    <rPh sb="20" eb="22">
      <t>ヘンコウ</t>
    </rPh>
    <rPh sb="25" eb="27">
      <t>バアイ</t>
    </rPh>
    <rPh sb="31" eb="33">
      <t>シンキ</t>
    </rPh>
    <rPh sb="33" eb="35">
      <t>サクセイ</t>
    </rPh>
    <rPh sb="37" eb="39">
      <t>センタク</t>
    </rPh>
    <rPh sb="41" eb="42">
      <t>クダ</t>
    </rPh>
    <phoneticPr fontId="1"/>
  </si>
  <si>
    <t>★名刺発送までの目安★　　通常時　１～２週間程度　　　　繁忙期（３月末～４月）　１～４週間程度</t>
    <rPh sb="1" eb="3">
      <t>メイシ</t>
    </rPh>
    <rPh sb="3" eb="5">
      <t>ハッソウ</t>
    </rPh>
    <rPh sb="8" eb="10">
      <t>メヤス</t>
    </rPh>
    <rPh sb="13" eb="15">
      <t>ツウジョウ</t>
    </rPh>
    <rPh sb="15" eb="16">
      <t>ジ</t>
    </rPh>
    <rPh sb="20" eb="22">
      <t>シュウカン</t>
    </rPh>
    <rPh sb="22" eb="24">
      <t>テイド</t>
    </rPh>
    <rPh sb="28" eb="30">
      <t>ハンボウ</t>
    </rPh>
    <rPh sb="30" eb="31">
      <t>キ</t>
    </rPh>
    <rPh sb="33" eb="34">
      <t>ガツ</t>
    </rPh>
    <rPh sb="34" eb="35">
      <t>マツ</t>
    </rPh>
    <rPh sb="37" eb="38">
      <t>ガツ</t>
    </rPh>
    <rPh sb="43" eb="45">
      <t>シュウカン</t>
    </rPh>
    <rPh sb="45" eb="47">
      <t>テイド</t>
    </rPh>
    <phoneticPr fontId="1"/>
  </si>
  <si>
    <t>※別途振込手数料がかかります。</t>
    <rPh sb="1" eb="3">
      <t>ベット</t>
    </rPh>
    <rPh sb="3" eb="5">
      <t>フリコミ</t>
    </rPh>
    <rPh sb="5" eb="8">
      <t>テスウリョウ</t>
    </rPh>
    <phoneticPr fontId="1"/>
  </si>
  <si>
    <t>※振込手数料は金融機関で異なります。</t>
    <rPh sb="1" eb="3">
      <t>フリコミ</t>
    </rPh>
    <rPh sb="3" eb="6">
      <t>テスウリョウ</t>
    </rPh>
    <rPh sb="7" eb="9">
      <t>キンユウ</t>
    </rPh>
    <rPh sb="9" eb="11">
      <t>キカン</t>
    </rPh>
    <rPh sb="12" eb="13">
      <t>コト</t>
    </rPh>
    <phoneticPr fontId="1"/>
  </si>
  <si>
    <t>◆該当するセルをクリックしますと入力の方法・入力例が表示されますので、ご入力の際の参考にしてください。</t>
    <rPh sb="1" eb="3">
      <t>ガイトウ</t>
    </rPh>
    <rPh sb="26" eb="28">
      <t>ヒョウジ</t>
    </rPh>
    <rPh sb="36" eb="38">
      <t>ニュウリョク</t>
    </rPh>
    <rPh sb="39" eb="40">
      <t>サイ</t>
    </rPh>
    <rPh sb="41" eb="43">
      <t>サンコウ</t>
    </rPh>
    <phoneticPr fontId="1"/>
  </si>
  <si>
    <t>社会福祉法人ともかわさき　就労支援事業所おおしま</t>
    <rPh sb="0" eb="2">
      <t>シャカイ</t>
    </rPh>
    <rPh sb="2" eb="4">
      <t>フクシ</t>
    </rPh>
    <rPh sb="4" eb="6">
      <t>ホウジン</t>
    </rPh>
    <rPh sb="13" eb="15">
      <t>シュウロウ</t>
    </rPh>
    <rPh sb="15" eb="17">
      <t>シエン</t>
    </rPh>
    <rPh sb="17" eb="20">
      <t>ジギョウショオオ</t>
    </rPh>
    <phoneticPr fontId="1"/>
  </si>
  <si>
    <t>担当：長谷川・星野</t>
    <rPh sb="0" eb="2">
      <t>タントウ</t>
    </rPh>
    <rPh sb="3" eb="6">
      <t>ハセガワ</t>
    </rPh>
    <rPh sb="7" eb="9">
      <t>ホシノ</t>
    </rPh>
    <phoneticPr fontId="1"/>
  </si>
  <si>
    <t>◆レイアウトの変更は承れません。当所規定のレイアウトとなります。</t>
    <rPh sb="7" eb="9">
      <t>ヘンコウ</t>
    </rPh>
    <rPh sb="10" eb="11">
      <t>ウケタマワ</t>
    </rPh>
    <rPh sb="16" eb="18">
      <t>トウショ</t>
    </rPh>
    <rPh sb="18" eb="20">
      <t>キテイ</t>
    </rPh>
    <phoneticPr fontId="1"/>
  </si>
  <si>
    <t>◆点字は上段にお名前、下段に電話番号が刻印されます。</t>
    <rPh sb="1" eb="3">
      <t>テンジ</t>
    </rPh>
    <rPh sb="4" eb="6">
      <t>ジョウダン</t>
    </rPh>
    <rPh sb="8" eb="10">
      <t>ナマエ</t>
    </rPh>
    <rPh sb="11" eb="13">
      <t>ゲダン</t>
    </rPh>
    <rPh sb="14" eb="16">
      <t>デンワ</t>
    </rPh>
    <rPh sb="16" eb="18">
      <t>バンゴウ</t>
    </rPh>
    <rPh sb="19" eb="21">
      <t>コクイン</t>
    </rPh>
    <phoneticPr fontId="1"/>
  </si>
  <si>
    <r>
      <t>備考欄</t>
    </r>
    <r>
      <rPr>
        <b/>
        <sz val="11"/>
        <color rgb="FFFF0000"/>
        <rFont val="ＭＳ ゴシック"/>
        <family val="3"/>
        <charset val="128"/>
      </rPr>
      <t>（メール本文にはご指示・注意事項等、記入しないでください）</t>
    </r>
    <rPh sb="0" eb="2">
      <t>ビコウ</t>
    </rPh>
    <rPh sb="2" eb="3">
      <t>ラン</t>
    </rPh>
    <rPh sb="7" eb="9">
      <t>ホンブン</t>
    </rPh>
    <rPh sb="12" eb="14">
      <t>シジ</t>
    </rPh>
    <rPh sb="15" eb="17">
      <t>チュウイ</t>
    </rPh>
    <rPh sb="17" eb="19">
      <t>ジコウ</t>
    </rPh>
    <rPh sb="19" eb="20">
      <t>トウ</t>
    </rPh>
    <rPh sb="21" eb="23">
      <t>キニュウ</t>
    </rPh>
    <phoneticPr fontId="1"/>
  </si>
  <si>
    <t>◆入力中に入力例が表示されます。入力する際の邪魔になる場合は下にスクロールしてもらうと入力例がズレて入力しやすくなります。</t>
    <rPh sb="1" eb="4">
      <t>ニュウリョクチュウ</t>
    </rPh>
    <rPh sb="5" eb="7">
      <t>ニュウリョク</t>
    </rPh>
    <rPh sb="7" eb="8">
      <t>レイ</t>
    </rPh>
    <rPh sb="9" eb="11">
      <t>ヒョウジ</t>
    </rPh>
    <rPh sb="16" eb="18">
      <t>ニュウリョク</t>
    </rPh>
    <rPh sb="20" eb="21">
      <t>サイ</t>
    </rPh>
    <rPh sb="22" eb="24">
      <t>ジャマ</t>
    </rPh>
    <rPh sb="27" eb="29">
      <t>バアイ</t>
    </rPh>
    <rPh sb="30" eb="31">
      <t>シタ</t>
    </rPh>
    <rPh sb="43" eb="45">
      <t>ニュウリョク</t>
    </rPh>
    <rPh sb="45" eb="46">
      <t>レイ</t>
    </rPh>
    <rPh sb="50" eb="52">
      <t>ニュウリョク</t>
    </rPh>
    <phoneticPr fontId="1"/>
  </si>
  <si>
    <r>
      <t>※以前お作り頂いている名刺からの、</t>
    </r>
    <r>
      <rPr>
        <sz val="11"/>
        <color rgb="FFFF0000"/>
        <rFont val="游ゴシック"/>
        <family val="3"/>
        <charset val="128"/>
        <scheme val="minor"/>
      </rPr>
      <t>若干の変更（肩書や電話番号等の変更）</t>
    </r>
    <r>
      <rPr>
        <sz val="11"/>
        <color theme="1"/>
        <rFont val="游ゴシック"/>
        <family val="2"/>
        <charset val="128"/>
        <scheme val="minor"/>
      </rPr>
      <t>はお受けできる場合がございます。詳細は担当までお問い合わせ下さい。</t>
    </r>
    <rPh sb="1" eb="3">
      <t>イゼン</t>
    </rPh>
    <rPh sb="4" eb="5">
      <t>ツク</t>
    </rPh>
    <rPh sb="6" eb="7">
      <t>イタダ</t>
    </rPh>
    <rPh sb="11" eb="13">
      <t>メイシ</t>
    </rPh>
    <rPh sb="17" eb="19">
      <t>ジャッカン</t>
    </rPh>
    <rPh sb="20" eb="22">
      <t>ヘンコウ</t>
    </rPh>
    <rPh sb="23" eb="25">
      <t>カタガキ</t>
    </rPh>
    <rPh sb="26" eb="28">
      <t>デンワ</t>
    </rPh>
    <rPh sb="28" eb="30">
      <t>バンゴウ</t>
    </rPh>
    <rPh sb="30" eb="31">
      <t>トウ</t>
    </rPh>
    <rPh sb="32" eb="34">
      <t>ヘンコウ</t>
    </rPh>
    <rPh sb="37" eb="38">
      <t>ウ</t>
    </rPh>
    <rPh sb="42" eb="44">
      <t>バアイ</t>
    </rPh>
    <rPh sb="51" eb="53">
      <t>ショウサイ</t>
    </rPh>
    <rPh sb="54" eb="56">
      <t>タントウ</t>
    </rPh>
    <rPh sb="59" eb="60">
      <t>ト</t>
    </rPh>
    <rPh sb="61" eb="62">
      <t>ア</t>
    </rPh>
    <rPh sb="64" eb="65">
      <t>クダ</t>
    </rPh>
    <phoneticPr fontId="1"/>
  </si>
  <si>
    <t>◆第四種郵便物（点字郵便）としてお送りいたします。（送料は頂きません）</t>
    <rPh sb="1" eb="2">
      <t>ダイ</t>
    </rPh>
    <rPh sb="2" eb="4">
      <t>ヨンシュ</t>
    </rPh>
    <rPh sb="4" eb="7">
      <t>ユウビンブツ</t>
    </rPh>
    <rPh sb="8" eb="10">
      <t>テンジ</t>
    </rPh>
    <rPh sb="10" eb="12">
      <t>ユウビン</t>
    </rPh>
    <rPh sb="17" eb="18">
      <t>オク</t>
    </rPh>
    <rPh sb="26" eb="28">
      <t>ソウリョウ</t>
    </rPh>
    <rPh sb="29" eb="30">
      <t>イタダ</t>
    </rPh>
    <phoneticPr fontId="1"/>
  </si>
  <si>
    <r>
      <t>※点字郵便の規定上、封筒の中身（点字が刻印されているか・規定以外の物が入っていないか）を確認できるよう</t>
    </r>
    <r>
      <rPr>
        <sz val="11"/>
        <color rgb="FFFF0000"/>
        <rFont val="游ゴシック"/>
        <family val="3"/>
        <charset val="128"/>
        <scheme val="minor"/>
      </rPr>
      <t>封筒の一部を切り取って</t>
    </r>
    <r>
      <rPr>
        <sz val="11"/>
        <color theme="1"/>
        <rFont val="游ゴシック"/>
        <family val="2"/>
        <charset val="128"/>
        <scheme val="minor"/>
      </rPr>
      <t>発送致します。</t>
    </r>
    <rPh sb="1" eb="3">
      <t>テンジ</t>
    </rPh>
    <rPh sb="3" eb="5">
      <t>ユウビン</t>
    </rPh>
    <rPh sb="6" eb="8">
      <t>キテイ</t>
    </rPh>
    <rPh sb="8" eb="9">
      <t>ジョウ</t>
    </rPh>
    <rPh sb="10" eb="12">
      <t>フウトウ</t>
    </rPh>
    <rPh sb="13" eb="15">
      <t>ナカミ</t>
    </rPh>
    <rPh sb="16" eb="18">
      <t>テンジ</t>
    </rPh>
    <rPh sb="19" eb="21">
      <t>コクイン</t>
    </rPh>
    <rPh sb="28" eb="30">
      <t>キテイ</t>
    </rPh>
    <rPh sb="30" eb="32">
      <t>イガイ</t>
    </rPh>
    <rPh sb="33" eb="34">
      <t>モノ</t>
    </rPh>
    <rPh sb="35" eb="36">
      <t>ハイ</t>
    </rPh>
    <rPh sb="44" eb="46">
      <t>カクニン</t>
    </rPh>
    <rPh sb="51" eb="53">
      <t>フウトウ</t>
    </rPh>
    <rPh sb="54" eb="56">
      <t>イチブ</t>
    </rPh>
    <rPh sb="57" eb="58">
      <t>キ</t>
    </rPh>
    <rPh sb="59" eb="60">
      <t>ト</t>
    </rPh>
    <rPh sb="62" eb="64">
      <t>ハッソウ</t>
    </rPh>
    <rPh sb="64" eb="65">
      <t>イタ</t>
    </rPh>
    <phoneticPr fontId="1"/>
  </si>
  <si>
    <t>◆項目によって文字数制限や半角全角の制限がございます。文字数制限に沿ってご入力をお願いいたします。</t>
    <rPh sb="1" eb="3">
      <t>コウモク</t>
    </rPh>
    <rPh sb="7" eb="10">
      <t>モジスウ</t>
    </rPh>
    <rPh sb="10" eb="12">
      <t>セイゲン</t>
    </rPh>
    <rPh sb="13" eb="15">
      <t>ハンカク</t>
    </rPh>
    <rPh sb="15" eb="17">
      <t>ゼンカク</t>
    </rPh>
    <rPh sb="18" eb="20">
      <t>セイゲン</t>
    </rPh>
    <rPh sb="27" eb="30">
      <t>モジスウ</t>
    </rPh>
    <rPh sb="30" eb="32">
      <t>セイゲン</t>
    </rPh>
    <rPh sb="33" eb="34">
      <t>ソ</t>
    </rPh>
    <rPh sb="37" eb="39">
      <t>ニュウリョク</t>
    </rPh>
    <rPh sb="41" eb="42">
      <t>ネガ</t>
    </rPh>
    <phoneticPr fontId="1"/>
  </si>
  <si>
    <t>◆点字刻印も利用者さんの作業となりますので、点字無しのご注文は承れません。</t>
    <rPh sb="1" eb="3">
      <t>テンジ</t>
    </rPh>
    <rPh sb="3" eb="5">
      <t>コクイン</t>
    </rPh>
    <rPh sb="6" eb="9">
      <t>リヨウシャ</t>
    </rPh>
    <rPh sb="12" eb="14">
      <t>サギョウ</t>
    </rPh>
    <rPh sb="22" eb="24">
      <t>テンジ</t>
    </rPh>
    <rPh sb="24" eb="25">
      <t>ナ</t>
    </rPh>
    <rPh sb="28" eb="30">
      <t>チュウモン</t>
    </rPh>
    <rPh sb="31" eb="32">
      <t>ウケタマワ</t>
    </rPh>
    <phoneticPr fontId="1"/>
  </si>
  <si>
    <r>
      <t>※刻印の関係上、お名前にふり仮名を入れない場合も、</t>
    </r>
    <r>
      <rPr>
        <sz val="11"/>
        <color rgb="FFFF0000"/>
        <rFont val="游ゴシック"/>
        <family val="3"/>
        <charset val="128"/>
        <scheme val="minor"/>
      </rPr>
      <t>お名前の読みは必ずご入力</t>
    </r>
    <r>
      <rPr>
        <sz val="11"/>
        <color theme="1"/>
        <rFont val="游ゴシック"/>
        <family val="2"/>
        <charset val="128"/>
        <scheme val="minor"/>
      </rPr>
      <t>ください。</t>
    </r>
    <rPh sb="1" eb="3">
      <t>コクイン</t>
    </rPh>
    <rPh sb="4" eb="7">
      <t>カンケイジョウ</t>
    </rPh>
    <rPh sb="9" eb="11">
      <t>ナマエ</t>
    </rPh>
    <rPh sb="14" eb="16">
      <t>ガナ</t>
    </rPh>
    <rPh sb="17" eb="18">
      <t>イ</t>
    </rPh>
    <rPh sb="21" eb="23">
      <t>バアイ</t>
    </rPh>
    <rPh sb="26" eb="28">
      <t>ナマエ</t>
    </rPh>
    <rPh sb="29" eb="30">
      <t>ヨ</t>
    </rPh>
    <rPh sb="32" eb="33">
      <t>カナラ</t>
    </rPh>
    <rPh sb="35" eb="37">
      <t>ニュウリョク</t>
    </rPh>
    <phoneticPr fontId="1"/>
  </si>
  <si>
    <t>大島 太郎</t>
    <rPh sb="0" eb="2">
      <t>オオシマ</t>
    </rPh>
    <rPh sb="3" eb="5">
      <t>タロウ</t>
    </rPh>
    <phoneticPr fontId="1"/>
  </si>
  <si>
    <t>おおしまたろう</t>
    <phoneticPr fontId="1"/>
  </si>
  <si>
    <t>211-****</t>
    <phoneticPr fontId="1"/>
  </si>
  <si>
    <t>044-211-****</t>
    <phoneticPr fontId="1"/>
  </si>
  <si>
    <t>ooshima-t@***.*****.jp</t>
    <phoneticPr fontId="1"/>
  </si>
  <si>
    <t>○</t>
  </si>
  <si>
    <t>川崎市川崎区大島*-**-*</t>
    <rPh sb="0" eb="3">
      <t>カワサキシ</t>
    </rPh>
    <rPh sb="3" eb="6">
      <t>カワサキク</t>
    </rPh>
    <rPh sb="6" eb="8">
      <t>オオシマ</t>
    </rPh>
    <phoneticPr fontId="1"/>
  </si>
  <si>
    <r>
      <t>◆支払いの際に</t>
    </r>
    <r>
      <rPr>
        <sz val="11"/>
        <color rgb="FFFF0000"/>
        <rFont val="游ゴシック"/>
        <family val="3"/>
        <charset val="128"/>
        <scheme val="minor"/>
      </rPr>
      <t>振込手数料</t>
    </r>
    <r>
      <rPr>
        <sz val="11"/>
        <color theme="1"/>
        <rFont val="游ゴシック"/>
        <family val="2"/>
        <charset val="128"/>
        <scheme val="minor"/>
      </rPr>
      <t>が別途かかります。</t>
    </r>
    <rPh sb="1" eb="3">
      <t>シハラ</t>
    </rPh>
    <rPh sb="5" eb="6">
      <t>サイ</t>
    </rPh>
    <rPh sb="7" eb="9">
      <t>フリコミ</t>
    </rPh>
    <rPh sb="9" eb="12">
      <t>テスウリョウ</t>
    </rPh>
    <rPh sb="13" eb="15">
      <t>ベット</t>
    </rPh>
    <phoneticPr fontId="1"/>
  </si>
  <si>
    <t>②名前ふりがな</t>
    <rPh sb="1" eb="3">
      <t>ナマエ</t>
    </rPh>
    <phoneticPr fontId="1"/>
  </si>
  <si>
    <t>③裏面</t>
    <rPh sb="1" eb="3">
      <t>ウラメン</t>
    </rPh>
    <phoneticPr fontId="1"/>
  </si>
  <si>
    <t>④変更点</t>
    <rPh sb="1" eb="3">
      <t>ヘンコウ</t>
    </rPh>
    <rPh sb="3" eb="4">
      <t>テン</t>
    </rPh>
    <phoneticPr fontId="1"/>
  </si>
  <si>
    <t>⑤枚数</t>
    <rPh sb="1" eb="3">
      <t>マイスウ</t>
    </rPh>
    <phoneticPr fontId="1"/>
  </si>
  <si>
    <t>※以前お作り頂いた裏面から、変更がある場合は、承れない場合がございます。</t>
    <rPh sb="1" eb="3">
      <t>イゼン</t>
    </rPh>
    <rPh sb="4" eb="5">
      <t>ツク</t>
    </rPh>
    <rPh sb="6" eb="7">
      <t>イタダ</t>
    </rPh>
    <rPh sb="9" eb="11">
      <t>ウラメン</t>
    </rPh>
    <rPh sb="14" eb="16">
      <t>ヘンコウ</t>
    </rPh>
    <rPh sb="19" eb="21">
      <t>バアイ</t>
    </rPh>
    <rPh sb="23" eb="24">
      <t>ウケタマワ</t>
    </rPh>
    <rPh sb="27" eb="29">
      <t>バアイ</t>
    </rPh>
    <phoneticPr fontId="1"/>
  </si>
  <si>
    <t>　　　　※始めてのご注文、または前回のご注文から変更がある場合は
　　　　　『新規作成』を選択して下さい。</t>
    <rPh sb="5" eb="6">
      <t>ハジ</t>
    </rPh>
    <rPh sb="10" eb="12">
      <t>チュウモン</t>
    </rPh>
    <rPh sb="16" eb="18">
      <t>ゼンカイ</t>
    </rPh>
    <rPh sb="20" eb="22">
      <t>チュウモン</t>
    </rPh>
    <rPh sb="24" eb="26">
      <t>ヘンコウ</t>
    </rPh>
    <rPh sb="29" eb="31">
      <t>バアイ</t>
    </rPh>
    <rPh sb="39" eb="41">
      <t>シンキ</t>
    </rPh>
    <rPh sb="41" eb="43">
      <t>サクセイ</t>
    </rPh>
    <rPh sb="45" eb="47">
      <t>センタク</t>
    </rPh>
    <rPh sb="49" eb="50">
      <t>クダ</t>
    </rPh>
    <phoneticPr fontId="1"/>
  </si>
  <si>
    <t>≪お申込み方法≫</t>
  </si>
  <si>
    <t>※Book名（ファイル名）やSheet名（タブ名）は変更しないでください</t>
    <rPh sb="5" eb="6">
      <t>メイ</t>
    </rPh>
    <rPh sb="11" eb="12">
      <t>メイ</t>
    </rPh>
    <rPh sb="19" eb="20">
      <t>メイ</t>
    </rPh>
    <rPh sb="23" eb="24">
      <t>メイ</t>
    </rPh>
    <rPh sb="26" eb="28">
      <t>ヘンコウ</t>
    </rPh>
    <phoneticPr fontId="1"/>
  </si>
  <si>
    <t>≪入力時の注意事項≫</t>
  </si>
  <si>
    <r>
      <t>◆入力欄で</t>
    </r>
    <r>
      <rPr>
        <sz val="11"/>
        <color rgb="FFFF0000"/>
        <rFont val="游ゴシック"/>
        <family val="3"/>
        <charset val="128"/>
        <scheme val="minor"/>
      </rPr>
      <t>スペース（空白）</t>
    </r>
    <r>
      <rPr>
        <sz val="11"/>
        <color theme="1"/>
        <rFont val="游ゴシック"/>
        <family val="2"/>
        <charset val="128"/>
        <scheme val="minor"/>
      </rPr>
      <t>を入れますと、</t>
    </r>
    <r>
      <rPr>
        <sz val="11"/>
        <color rgb="FFFF0000"/>
        <rFont val="游ゴシック"/>
        <family val="3"/>
        <charset val="128"/>
        <scheme val="minor"/>
      </rPr>
      <t>そのままの形</t>
    </r>
    <r>
      <rPr>
        <sz val="11"/>
        <rFont val="游ゴシック"/>
        <family val="3"/>
        <charset val="128"/>
        <scheme val="minor"/>
      </rPr>
      <t>で</t>
    </r>
    <r>
      <rPr>
        <sz val="11"/>
        <color theme="1"/>
        <rFont val="游ゴシック"/>
        <family val="2"/>
        <charset val="128"/>
        <scheme val="minor"/>
      </rPr>
      <t>名刺になります。</t>
    </r>
    <rPh sb="1" eb="3">
      <t>ニュウリョク</t>
    </rPh>
    <rPh sb="3" eb="4">
      <t>ラン</t>
    </rPh>
    <rPh sb="10" eb="12">
      <t>クウハク</t>
    </rPh>
    <rPh sb="14" eb="15">
      <t>イ</t>
    </rPh>
    <rPh sb="25" eb="26">
      <t>カタチ</t>
    </rPh>
    <rPh sb="27" eb="29">
      <t>メイシ</t>
    </rPh>
    <phoneticPr fontId="1"/>
  </si>
  <si>
    <t>例：○○部　○○課　　（部と課の間にスペースが入っているので、名刺もスペースが入った状態でお作りいたします。）</t>
    <rPh sb="0" eb="1">
      <t>レイ</t>
    </rPh>
    <rPh sb="4" eb="5">
      <t>ブ</t>
    </rPh>
    <rPh sb="8" eb="9">
      <t>カ</t>
    </rPh>
    <rPh sb="12" eb="13">
      <t>ブ</t>
    </rPh>
    <rPh sb="14" eb="15">
      <t>カ</t>
    </rPh>
    <rPh sb="16" eb="17">
      <t>アイダ</t>
    </rPh>
    <rPh sb="23" eb="24">
      <t>ハイ</t>
    </rPh>
    <rPh sb="31" eb="33">
      <t>メイシ</t>
    </rPh>
    <rPh sb="39" eb="40">
      <t>ハイ</t>
    </rPh>
    <rPh sb="42" eb="44">
      <t>ジョウタイ</t>
    </rPh>
    <rPh sb="46" eb="47">
      <t>ツク</t>
    </rPh>
    <phoneticPr fontId="1"/>
  </si>
  <si>
    <t>≪点字刻印≫</t>
  </si>
  <si>
    <t>≪点字名刺料金≫　</t>
  </si>
  <si>
    <t>≪振込手数料≫</t>
  </si>
  <si>
    <t>≪発送方法≫</t>
  </si>
  <si>
    <t>≪お問い合わせ≫</t>
  </si>
  <si>
    <t>E:mail:tenji@tomokawasaki.or.jp</t>
  </si>
  <si>
    <t>TEL：044-246-0125</t>
  </si>
  <si>
    <t>【i】</t>
    <phoneticPr fontId="1"/>
  </si>
  <si>
    <r>
      <t>◆入力フォームでは所属や住所は複数行入力が可能です。</t>
    </r>
    <r>
      <rPr>
        <sz val="11"/>
        <color rgb="FFFF0000"/>
        <rFont val="游ゴシック"/>
        <family val="3"/>
        <charset val="128"/>
        <scheme val="minor"/>
      </rPr>
      <t>行数もそのままの実際の名刺に反映されます。</t>
    </r>
    <rPh sb="1" eb="3">
      <t>ニュウリョク</t>
    </rPh>
    <rPh sb="9" eb="11">
      <t>ショゾク</t>
    </rPh>
    <rPh sb="12" eb="14">
      <t>ジュウショ</t>
    </rPh>
    <rPh sb="15" eb="18">
      <t>フクスウギョウ</t>
    </rPh>
    <rPh sb="18" eb="20">
      <t>ニュウリョク</t>
    </rPh>
    <rPh sb="21" eb="23">
      <t>カノウ</t>
    </rPh>
    <rPh sb="26" eb="28">
      <t>ギョウスウ</t>
    </rPh>
    <rPh sb="34" eb="36">
      <t>ジッサイ</t>
    </rPh>
    <rPh sb="37" eb="39">
      <t>メイシ</t>
    </rPh>
    <rPh sb="40" eb="42">
      <t>ハンエイ</t>
    </rPh>
    <phoneticPr fontId="1"/>
  </si>
  <si>
    <t>所属１</t>
    <rPh sb="0" eb="2">
      <t>ショゾク</t>
    </rPh>
    <phoneticPr fontId="1"/>
  </si>
  <si>
    <t>〇〇部　〇〇課</t>
    <rPh sb="2" eb="3">
      <t>ブ</t>
    </rPh>
    <rPh sb="6" eb="7">
      <t>カ</t>
    </rPh>
    <phoneticPr fontId="1"/>
  </si>
  <si>
    <t>所属２</t>
    <rPh sb="0" eb="2">
      <t>ショゾク</t>
    </rPh>
    <phoneticPr fontId="1"/>
  </si>
  <si>
    <t>〇〇係</t>
    <rPh sb="2" eb="3">
      <t>カカリ</t>
    </rPh>
    <phoneticPr fontId="1"/>
  </si>
  <si>
    <t>所属が２行に分けられているので名刺でも２行で印刷されます</t>
    <rPh sb="0" eb="2">
      <t>ショゾク</t>
    </rPh>
    <rPh sb="4" eb="5">
      <t>ギョウ</t>
    </rPh>
    <rPh sb="6" eb="7">
      <t>ワ</t>
    </rPh>
    <rPh sb="15" eb="17">
      <t>メイシ</t>
    </rPh>
    <rPh sb="20" eb="21">
      <t>ギョウ</t>
    </rPh>
    <rPh sb="22" eb="24">
      <t>インサツ</t>
    </rPh>
    <phoneticPr fontId="1"/>
  </si>
  <si>
    <t>〇〇〇部　〇〇課　〇〇係</t>
    <rPh sb="3" eb="4">
      <t>ブ</t>
    </rPh>
    <rPh sb="7" eb="8">
      <t>カ</t>
    </rPh>
    <rPh sb="11" eb="12">
      <t>カカリ</t>
    </rPh>
    <phoneticPr fontId="1"/>
  </si>
  <si>
    <t>所属が１行にまとめられているので名刺でも１行で印刷されます</t>
    <rPh sb="0" eb="2">
      <t>ショゾク</t>
    </rPh>
    <rPh sb="4" eb="5">
      <t>ギョウ</t>
    </rPh>
    <rPh sb="16" eb="18">
      <t>メイシ</t>
    </rPh>
    <rPh sb="21" eb="22">
      <t>ギョウ</t>
    </rPh>
    <rPh sb="23" eb="25">
      <t>インサツ</t>
    </rPh>
    <phoneticPr fontId="1"/>
  </si>
  <si>
    <r>
      <t>◆ただし以前</t>
    </r>
    <r>
      <rPr>
        <sz val="11"/>
        <color rgb="FFFF0000"/>
        <rFont val="游ゴシック"/>
        <family val="3"/>
        <charset val="128"/>
        <scheme val="minor"/>
      </rPr>
      <t>わーくす大島</t>
    </r>
    <r>
      <rPr>
        <sz val="11"/>
        <color theme="1"/>
        <rFont val="游ゴシック"/>
        <family val="2"/>
        <charset val="128"/>
        <scheme val="minor"/>
      </rPr>
      <t>で、お作り頂いている名刺から</t>
    </r>
    <r>
      <rPr>
        <sz val="11"/>
        <color rgb="FFFF0000"/>
        <rFont val="游ゴシック"/>
        <family val="3"/>
        <charset val="128"/>
        <scheme val="minor"/>
      </rPr>
      <t>変更が無い</t>
    </r>
    <r>
      <rPr>
        <sz val="11"/>
        <color theme="1"/>
        <rFont val="游ゴシック"/>
        <family val="2"/>
        <charset val="128"/>
        <scheme val="minor"/>
      </rPr>
      <t>場合はお受けできます。その際は入力フォーム備考欄に『前回の名刺と同じレイアウトを希望』等ご記入ください。</t>
    </r>
    <rPh sb="4" eb="6">
      <t>イゼン</t>
    </rPh>
    <rPh sb="10" eb="12">
      <t>オオシマ</t>
    </rPh>
    <rPh sb="15" eb="16">
      <t>ツク</t>
    </rPh>
    <rPh sb="17" eb="18">
      <t>イタダ</t>
    </rPh>
    <rPh sb="22" eb="24">
      <t>メイシ</t>
    </rPh>
    <rPh sb="26" eb="28">
      <t>ヘンコウ</t>
    </rPh>
    <rPh sb="29" eb="30">
      <t>ナ</t>
    </rPh>
    <rPh sb="31" eb="33">
      <t>バアイ</t>
    </rPh>
    <rPh sb="35" eb="36">
      <t>ウ</t>
    </rPh>
    <rPh sb="44" eb="45">
      <t>サイ</t>
    </rPh>
    <rPh sb="46" eb="48">
      <t>ニュウリョク</t>
    </rPh>
    <rPh sb="52" eb="54">
      <t>ビコウ</t>
    </rPh>
    <rPh sb="54" eb="55">
      <t>ラン</t>
    </rPh>
    <rPh sb="57" eb="59">
      <t>ゼンカイ</t>
    </rPh>
    <rPh sb="60" eb="62">
      <t>メイシ</t>
    </rPh>
    <rPh sb="63" eb="64">
      <t>オナ</t>
    </rPh>
    <rPh sb="71" eb="73">
      <t>キボウ</t>
    </rPh>
    <rPh sb="74" eb="75">
      <t>ナド</t>
    </rPh>
    <rPh sb="76" eb="78">
      <t>キニュウ</t>
    </rPh>
    <phoneticPr fontId="1"/>
  </si>
  <si>
    <t>※以前お作り頂いた裏面から、変更がある
　 場合は、承れない事もございます。</t>
    <rPh sb="1" eb="3">
      <t>イゼン</t>
    </rPh>
    <rPh sb="4" eb="5">
      <t>ツク</t>
    </rPh>
    <rPh sb="6" eb="7">
      <t>イタダ</t>
    </rPh>
    <rPh sb="9" eb="11">
      <t>ウラメン</t>
    </rPh>
    <rPh sb="14" eb="16">
      <t>ヘンコウ</t>
    </rPh>
    <rPh sb="22" eb="24">
      <t>バアイ</t>
    </rPh>
    <rPh sb="26" eb="27">
      <t>ウケタマワ</t>
    </rPh>
    <rPh sb="30" eb="31">
      <t>コト</t>
    </rPh>
    <phoneticPr fontId="1"/>
  </si>
  <si>
    <r>
      <t>◆名刺顧客No.は、</t>
    </r>
    <r>
      <rPr>
        <sz val="11"/>
        <color theme="1"/>
        <rFont val="游ゴシック"/>
        <family val="3"/>
        <charset val="128"/>
        <scheme val="minor"/>
      </rPr>
      <t>お分かりの方はご入力下さい。(新規のご注文の方は空白で結構です)</t>
    </r>
    <rPh sb="1" eb="3">
      <t>メイシ</t>
    </rPh>
    <rPh sb="3" eb="5">
      <t>コキャク</t>
    </rPh>
    <rPh sb="11" eb="12">
      <t>ワ</t>
    </rPh>
    <rPh sb="15" eb="16">
      <t>カタ</t>
    </rPh>
    <rPh sb="18" eb="20">
      <t>ニュウリョク</t>
    </rPh>
    <rPh sb="20" eb="21">
      <t>クダ</t>
    </rPh>
    <rPh sb="25" eb="27">
      <t>シンキ</t>
    </rPh>
    <rPh sb="29" eb="31">
      <t>チュウモン</t>
    </rPh>
    <rPh sb="32" eb="33">
      <t>カタ</t>
    </rPh>
    <rPh sb="34" eb="36">
      <t>クウハク</t>
    </rPh>
    <rPh sb="37" eb="39">
      <t>ケッコウ</t>
    </rPh>
    <phoneticPr fontId="1"/>
  </si>
  <si>
    <t>※振込手数料については、各金融機関によって異なります。各金融機関ホームページ等でご確認ください。</t>
    <rPh sb="1" eb="3">
      <t>フリコミ</t>
    </rPh>
    <rPh sb="3" eb="6">
      <t>テスウリョウ</t>
    </rPh>
    <rPh sb="12" eb="13">
      <t>カク</t>
    </rPh>
    <rPh sb="13" eb="17">
      <t>キンユウキカン</t>
    </rPh>
    <rPh sb="21" eb="22">
      <t>コト</t>
    </rPh>
    <rPh sb="27" eb="28">
      <t>カク</t>
    </rPh>
    <rPh sb="28" eb="32">
      <t>キンユウキカン</t>
    </rPh>
    <rPh sb="38" eb="39">
      <t>トウ</t>
    </rPh>
    <rPh sb="41" eb="43">
      <t>カクニン</t>
    </rPh>
    <phoneticPr fontId="1"/>
  </si>
  <si>
    <t>社会福祉法人ともかわさき</t>
    <rPh sb="0" eb="6">
      <t>シャカイフクシホウジン</t>
    </rPh>
    <phoneticPr fontId="1"/>
  </si>
  <si>
    <t>就労支援事業所おおしま</t>
    <rPh sb="0" eb="7">
      <t>シュウロウシエンジギョウショ</t>
    </rPh>
    <phoneticPr fontId="1"/>
  </si>
  <si>
    <t>生活支援員</t>
    <rPh sb="0" eb="5">
      <t>セイカツシエンイン</t>
    </rPh>
    <phoneticPr fontId="1"/>
  </si>
  <si>
    <t>サービス管理責任者</t>
    <rPh sb="4" eb="6">
      <t>カンリ</t>
    </rPh>
    <rPh sb="6" eb="9">
      <t>セキニンシャ</t>
    </rPh>
    <phoneticPr fontId="1"/>
  </si>
  <si>
    <t>片面100枚　1,400円</t>
    <rPh sb="0" eb="2">
      <t>カタメン</t>
    </rPh>
    <rPh sb="5" eb="6">
      <t>マイ</t>
    </rPh>
    <rPh sb="12" eb="13">
      <t>エン</t>
    </rPh>
    <phoneticPr fontId="1"/>
  </si>
  <si>
    <t>両面100枚　1,900円</t>
    <rPh sb="0" eb="2">
      <t>リョウメン</t>
    </rPh>
    <rPh sb="5" eb="6">
      <t>マイ</t>
    </rPh>
    <rPh sb="12" eb="13">
      <t>エン</t>
    </rPh>
    <phoneticPr fontId="1"/>
  </si>
  <si>
    <r>
      <t>◆入力フォームに必要事項をご記入の上、メールでお送りください。（お申込み先メールアドレス：</t>
    </r>
    <r>
      <rPr>
        <sz val="11"/>
        <color rgb="FFFF0000"/>
        <rFont val="游ゴシック"/>
        <family val="3"/>
        <charset val="128"/>
        <scheme val="minor"/>
      </rPr>
      <t>tenji@tomokawasaki.or.jp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ニュウリョク</t>
    </rPh>
    <rPh sb="8" eb="10">
      <t>ヒツヨウ</t>
    </rPh>
    <rPh sb="10" eb="12">
      <t>ジコウ</t>
    </rPh>
    <rPh sb="14" eb="16">
      <t>キニュウ</t>
    </rPh>
    <rPh sb="17" eb="18">
      <t>ウエ</t>
    </rPh>
    <rPh sb="24" eb="25">
      <t>オク</t>
    </rPh>
    <rPh sb="33" eb="35">
      <t>モウシコ</t>
    </rPh>
    <rPh sb="36" eb="37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</si>
</sst>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2" fillId="2" borderId="10" xfId="0" applyFont="1" applyFill="1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2" xfId="1" applyNumberForma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3" xfId="0" applyFont="1" applyFill="1" applyBorder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2" xfId="0" applyFont="1" applyFill="1" applyBorder="1">
      <alignment vertical="center"/>
    </xf>
    <xf numFmtId="0" fontId="13" fillId="2" borderId="0" xfId="0" applyFont="1" applyFill="1">
      <alignment vertical="center"/>
    </xf>
    <xf numFmtId="0" fontId="3" fillId="2" borderId="24" xfId="0" applyFont="1" applyFill="1" applyBorder="1" applyAlignment="1">
      <alignment horizontal="center" vertical="center" wrapText="1"/>
    </xf>
    <xf numFmtId="49" fontId="4" fillId="2" borderId="22" xfId="1" applyNumberForma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left" vertical="center" wrapText="1"/>
    </xf>
    <xf numFmtId="0" fontId="0" fillId="3" borderId="0" xfId="0" applyFill="1">
      <alignment vertical="center"/>
    </xf>
    <xf numFmtId="0" fontId="15" fillId="3" borderId="0" xfId="0" applyFont="1" applyFill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34">
    <dxf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8" tint="-0.499984740745262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8" tint="-0.499984740745262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14</xdr:row>
      <xdr:rowOff>66674</xdr:rowOff>
    </xdr:from>
    <xdr:to>
      <xdr:col>17</xdr:col>
      <xdr:colOff>161925</xdr:colOff>
      <xdr:row>25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10425" y="3400424"/>
          <a:ext cx="3629025" cy="289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0">
              <a:solidFill>
                <a:schemeClr val="accent6">
                  <a:lumMod val="75000"/>
                </a:schemeClr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↓</a:t>
          </a:r>
          <a:r>
            <a:rPr kumimoji="1" lang="ja-JP" altLang="ja-JP" sz="1600" b="0">
              <a:solidFill>
                <a:schemeClr val="accent6">
                  <a:lumMod val="75000"/>
                </a:schemeClr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↓</a:t>
          </a:r>
          <a:endParaRPr kumimoji="1" lang="en-US" altLang="ja-JP" sz="1600" b="0">
            <a:solidFill>
              <a:schemeClr val="accent6">
                <a:lumMod val="75000"/>
              </a:schemeClr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  <a:cs typeface="+mn-cs"/>
          </a:endParaRPr>
        </a:p>
        <a:p>
          <a:r>
            <a:rPr kumimoji="1" lang="ja-JP" altLang="ja-JP" sz="1600" b="0">
              <a:solidFill>
                <a:schemeClr val="accent6">
                  <a:lumMod val="75000"/>
                </a:schemeClr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↓↓</a:t>
          </a:r>
          <a:r>
            <a:rPr kumimoji="1" lang="ja-JP" altLang="en-US" sz="1600" b="0">
              <a:solidFill>
                <a:schemeClr val="accent6">
                  <a:lumMod val="75000"/>
                </a:schemeClr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下にもまだ続きます</a:t>
          </a:r>
          <a:endParaRPr kumimoji="1" lang="en-US" altLang="ja-JP" sz="1600" b="0">
            <a:solidFill>
              <a:schemeClr val="accent6">
                <a:lumMod val="75000"/>
              </a:schemeClr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  <a:cs typeface="+mn-cs"/>
          </a:endParaRPr>
        </a:p>
        <a:p>
          <a:r>
            <a:rPr kumimoji="1" lang="ja-JP" altLang="ja-JP" sz="1600" b="0">
              <a:solidFill>
                <a:schemeClr val="accent6">
                  <a:lumMod val="75000"/>
                </a:schemeClr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↓↓</a:t>
          </a:r>
          <a:endParaRPr kumimoji="1" lang="en-US" altLang="ja-JP" sz="1600" b="0">
            <a:solidFill>
              <a:schemeClr val="accent6">
                <a:lumMod val="75000"/>
              </a:schemeClr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  <a:cs typeface="+mn-cs"/>
          </a:endParaRPr>
        </a:p>
        <a:p>
          <a:r>
            <a:rPr kumimoji="1" lang="ja-JP" altLang="ja-JP" sz="1600" b="0">
              <a:solidFill>
                <a:schemeClr val="accent6">
                  <a:lumMod val="75000"/>
                </a:schemeClr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↓↓</a:t>
          </a:r>
          <a:endParaRPr lang="ja-JP" altLang="ja-JP" sz="1600" b="0">
            <a:solidFill>
              <a:schemeClr val="accent6">
                <a:lumMod val="75000"/>
              </a:schemeClr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ja-JP" altLang="ja-JP" sz="1600" b="0">
              <a:solidFill>
                <a:schemeClr val="accent6">
                  <a:lumMod val="75000"/>
                </a:schemeClr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↓↓</a:t>
          </a:r>
          <a:endParaRPr lang="ja-JP" altLang="ja-JP" sz="1600" b="0">
            <a:solidFill>
              <a:schemeClr val="accent6">
                <a:lumMod val="75000"/>
              </a:schemeClr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ja-JP" altLang="ja-JP" sz="1600" b="0">
              <a:solidFill>
                <a:schemeClr val="accent6">
                  <a:lumMod val="75000"/>
                </a:schemeClr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↓↓</a:t>
          </a:r>
          <a:endParaRPr lang="ja-JP" altLang="ja-JP" sz="1600" b="0">
            <a:solidFill>
              <a:schemeClr val="accent6">
                <a:lumMod val="75000"/>
              </a:schemeClr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endParaRPr kumimoji="1" lang="en-US" altLang="ja-JP" sz="1600" b="0">
            <a:solidFill>
              <a:schemeClr val="accent6">
                <a:lumMod val="75000"/>
              </a:schemeClr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57149</xdr:rowOff>
    </xdr:from>
    <xdr:to>
      <xdr:col>4</xdr:col>
      <xdr:colOff>333375</xdr:colOff>
      <xdr:row>18</xdr:row>
      <xdr:rowOff>191736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25C92DA-CBB7-17DF-5F78-CDE344FEC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3076575" cy="4420837"/>
        </a:xfrm>
        <a:prstGeom prst="rect">
          <a:avLst/>
        </a:prstGeom>
        <a:ln w="2222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656990</xdr:colOff>
      <xdr:row>0</xdr:row>
      <xdr:rowOff>66675</xdr:rowOff>
    </xdr:from>
    <xdr:to>
      <xdr:col>9</xdr:col>
      <xdr:colOff>368954</xdr:colOff>
      <xdr:row>19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6FE9222-C34E-055B-4CF4-4F0C7A42F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190" y="66675"/>
          <a:ext cx="3140964" cy="4457700"/>
        </a:xfrm>
        <a:prstGeom prst="rect">
          <a:avLst/>
        </a:prstGeom>
        <a:ln w="22225"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666751</xdr:colOff>
      <xdr:row>0</xdr:row>
      <xdr:rowOff>47625</xdr:rowOff>
    </xdr:from>
    <xdr:to>
      <xdr:col>14</xdr:col>
      <xdr:colOff>313525</xdr:colOff>
      <xdr:row>18</xdr:row>
      <xdr:rowOff>219075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9147240-4621-4A4D-0212-8ED74D73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38951" y="47625"/>
          <a:ext cx="3075774" cy="4457700"/>
        </a:xfrm>
        <a:prstGeom prst="rect">
          <a:avLst/>
        </a:prstGeom>
        <a:ln w="22225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89648</xdr:colOff>
      <xdr:row>5</xdr:row>
      <xdr:rowOff>190500</xdr:rowOff>
    </xdr:from>
    <xdr:to>
      <xdr:col>2</xdr:col>
      <xdr:colOff>750794</xdr:colOff>
      <xdr:row>6</xdr:row>
      <xdr:rowOff>324970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80148" y="1916206"/>
          <a:ext cx="1826558" cy="515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空白を入れると名刺上でも反映されます。</a:t>
          </a:r>
          <a:endParaRPr kumimoji="1" lang="ja-JP" altLang="en-US" sz="1400" b="1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2</xdr:col>
      <xdr:colOff>571500</xdr:colOff>
      <xdr:row>6</xdr:row>
      <xdr:rowOff>89647</xdr:rowOff>
    </xdr:from>
    <xdr:to>
      <xdr:col>2</xdr:col>
      <xdr:colOff>1445559</xdr:colOff>
      <xdr:row>7</xdr:row>
      <xdr:rowOff>112059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927412" y="2196353"/>
          <a:ext cx="874059" cy="403412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504264</xdr:colOff>
      <xdr:row>3</xdr:row>
      <xdr:rowOff>313765</xdr:rowOff>
    </xdr:from>
    <xdr:to>
      <xdr:col>2</xdr:col>
      <xdr:colOff>1367117</xdr:colOff>
      <xdr:row>5</xdr:row>
      <xdr:rowOff>123267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1860176" y="1277471"/>
          <a:ext cx="862853" cy="571502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948015</xdr:colOff>
      <xdr:row>13</xdr:row>
      <xdr:rowOff>253251</xdr:rowOff>
    </xdr:from>
    <xdr:to>
      <xdr:col>2</xdr:col>
      <xdr:colOff>2779056</xdr:colOff>
      <xdr:row>16</xdr:row>
      <xdr:rowOff>78440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303927" y="5026957"/>
          <a:ext cx="1831041" cy="9681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以前お作り頂いたレイアウトをご希望の際は、こちらに</a:t>
          </a:r>
          <a:r>
            <a:rPr kumimoji="1" lang="en-US" altLang="ja-JP" sz="1100" b="1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『</a:t>
          </a:r>
          <a:r>
            <a:rPr kumimoji="1" lang="ja-JP" altLang="en-US" sz="1100" b="1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前回のレイアウト希望</a:t>
          </a:r>
          <a:r>
            <a:rPr kumimoji="1" lang="en-US" altLang="ja-JP" sz="1100" b="1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』</a:t>
          </a:r>
          <a:r>
            <a:rPr kumimoji="1" lang="ja-JP" altLang="en-US" sz="1100" b="1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等、お書き添えください。</a:t>
          </a:r>
        </a:p>
      </xdr:txBody>
    </xdr:sp>
    <xdr:clientData/>
  </xdr:twoCellAnchor>
  <xdr:twoCellAnchor>
    <xdr:from>
      <xdr:col>2</xdr:col>
      <xdr:colOff>448235</xdr:colOff>
      <xdr:row>8</xdr:row>
      <xdr:rowOff>313766</xdr:rowOff>
    </xdr:from>
    <xdr:to>
      <xdr:col>2</xdr:col>
      <xdr:colOff>1255059</xdr:colOff>
      <xdr:row>9</xdr:row>
      <xdr:rowOff>224118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1804147" y="3182472"/>
          <a:ext cx="806824" cy="291352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2617695</xdr:colOff>
      <xdr:row>15</xdr:row>
      <xdr:rowOff>208429</xdr:rowOff>
    </xdr:from>
    <xdr:to>
      <xdr:col>4</xdr:col>
      <xdr:colOff>275666</xdr:colOff>
      <xdr:row>16</xdr:row>
      <xdr:rowOff>230841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3973607" y="5744135"/>
          <a:ext cx="874059" cy="403412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40343</xdr:colOff>
      <xdr:row>9</xdr:row>
      <xdr:rowOff>188259</xdr:rowOff>
    </xdr:from>
    <xdr:to>
      <xdr:col>2</xdr:col>
      <xdr:colOff>504265</xdr:colOff>
      <xdr:row>10</xdr:row>
      <xdr:rowOff>136712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28602" y="3460377"/>
          <a:ext cx="1620369" cy="333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必ずご入力ください</a:t>
          </a:r>
          <a:endParaRPr kumimoji="1" lang="en-US" altLang="ja-JP" sz="1100" b="1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2</xdr:col>
      <xdr:colOff>2678206</xdr:colOff>
      <xdr:row>6</xdr:row>
      <xdr:rowOff>33616</xdr:rowOff>
    </xdr:from>
    <xdr:to>
      <xdr:col>4</xdr:col>
      <xdr:colOff>1288676</xdr:colOff>
      <xdr:row>7</xdr:row>
      <xdr:rowOff>369793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034118" y="2140322"/>
          <a:ext cx="1826558" cy="7171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裏面がある場合は、こちらにチェックを入れてください。</a:t>
          </a:r>
          <a:endParaRPr kumimoji="1" lang="ja-JP" altLang="en-US" sz="1400" b="1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4</xdr:col>
      <xdr:colOff>694765</xdr:colOff>
      <xdr:row>7</xdr:row>
      <xdr:rowOff>302559</xdr:rowOff>
    </xdr:from>
    <xdr:to>
      <xdr:col>5</xdr:col>
      <xdr:colOff>100853</xdr:colOff>
      <xdr:row>8</xdr:row>
      <xdr:rowOff>358588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5266765" y="2790265"/>
          <a:ext cx="896470" cy="437029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400" b="1">
            <a:latin typeface="HG創英角ﾎﾟｯﾌﾟ体" panose="040B0A09000000000000" pitchFamily="49" charset="-128"/>
            <a:ea typeface="HG創英角ﾎﾟｯﾌﾟ体" panose="040B0A09000000000000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G47"/>
  <sheetViews>
    <sheetView tabSelected="1" workbookViewId="0"/>
  </sheetViews>
  <sheetFormatPr defaultColWidth="9" defaultRowHeight="18.75"/>
  <cols>
    <col min="1" max="1" width="3" style="36" customWidth="1"/>
    <col min="2" max="2" width="2.125" style="36" customWidth="1"/>
    <col min="3" max="9" width="9" style="36"/>
    <col min="10" max="10" width="9" style="36" customWidth="1"/>
    <col min="11" max="16384" width="9" style="36"/>
  </cols>
  <sheetData>
    <row r="1" spans="2:7" ht="18.75" customHeight="1"/>
    <row r="2" spans="2:7" ht="18.75" customHeight="1">
      <c r="B2" s="36" t="s">
        <v>53</v>
      </c>
    </row>
    <row r="3" spans="2:7" ht="18.75" customHeight="1">
      <c r="C3" s="36" t="s">
        <v>84</v>
      </c>
    </row>
    <row r="4" spans="2:7" ht="18.75" customHeight="1">
      <c r="D4" s="37" t="s">
        <v>54</v>
      </c>
    </row>
    <row r="5" spans="2:7" ht="18.75" customHeight="1">
      <c r="C5" s="36" t="s">
        <v>26</v>
      </c>
    </row>
    <row r="6" spans="2:7" ht="18.75" customHeight="1"/>
    <row r="7" spans="2:7" ht="18.75" customHeight="1">
      <c r="B7" s="36" t="s">
        <v>55</v>
      </c>
    </row>
    <row r="8" spans="2:7" ht="18.75" customHeight="1">
      <c r="C8" s="36" t="s">
        <v>76</v>
      </c>
    </row>
    <row r="9" spans="2:7" ht="18.75" customHeight="1">
      <c r="C9" s="36" t="s">
        <v>56</v>
      </c>
    </row>
    <row r="10" spans="2:7" ht="18.75" customHeight="1">
      <c r="D10" s="36" t="s">
        <v>57</v>
      </c>
    </row>
    <row r="11" spans="2:7" ht="18.75" customHeight="1">
      <c r="C11" s="36" t="s">
        <v>66</v>
      </c>
    </row>
    <row r="12" spans="2:7" ht="18.75" customHeight="1"/>
    <row r="13" spans="2:7" ht="18.75" customHeight="1">
      <c r="D13" s="39" t="s">
        <v>67</v>
      </c>
      <c r="E13" s="42" t="s">
        <v>68</v>
      </c>
      <c r="F13" s="43"/>
      <c r="G13" s="44"/>
    </row>
    <row r="14" spans="2:7" ht="18.75" customHeight="1">
      <c r="D14" s="39" t="s">
        <v>69</v>
      </c>
      <c r="E14" s="39" t="s">
        <v>70</v>
      </c>
      <c r="F14" s="41"/>
      <c r="G14" s="40"/>
    </row>
    <row r="15" spans="2:7" ht="18.75" customHeight="1">
      <c r="D15" s="36" t="s">
        <v>71</v>
      </c>
    </row>
    <row r="16" spans="2:7" ht="18.75" customHeight="1"/>
    <row r="17" spans="2:7" ht="18.75" customHeight="1">
      <c r="D17" s="38" t="s">
        <v>67</v>
      </c>
      <c r="E17" s="39" t="s">
        <v>72</v>
      </c>
      <c r="F17" s="41"/>
      <c r="G17" s="40"/>
    </row>
    <row r="18" spans="2:7" ht="18.75" customHeight="1">
      <c r="D18" s="36" t="s">
        <v>73</v>
      </c>
    </row>
    <row r="19" spans="2:7" ht="18.75" customHeight="1"/>
    <row r="20" spans="2:7" ht="18.75" customHeight="1">
      <c r="C20" s="36" t="s">
        <v>36</v>
      </c>
    </row>
    <row r="21" spans="2:7" ht="18.75" customHeight="1">
      <c r="C21" s="36" t="s">
        <v>29</v>
      </c>
    </row>
    <row r="22" spans="2:7" ht="18.75" customHeight="1">
      <c r="C22" s="36" t="s">
        <v>74</v>
      </c>
    </row>
    <row r="23" spans="2:7" ht="18.75" customHeight="1">
      <c r="D23" s="36" t="s">
        <v>33</v>
      </c>
    </row>
    <row r="24" spans="2:7" ht="18.75" customHeight="1">
      <c r="C24" s="36" t="s">
        <v>32</v>
      </c>
    </row>
    <row r="25" spans="2:7" ht="18.75" customHeight="1"/>
    <row r="26" spans="2:7" ht="18.75" customHeight="1">
      <c r="B26" s="36" t="s">
        <v>58</v>
      </c>
    </row>
    <row r="27" spans="2:7" ht="18.75" customHeight="1">
      <c r="C27" s="36" t="s">
        <v>30</v>
      </c>
    </row>
    <row r="28" spans="2:7" ht="18.75" customHeight="1">
      <c r="D28" s="36" t="s">
        <v>38</v>
      </c>
    </row>
    <row r="29" spans="2:7" ht="18.75" customHeight="1">
      <c r="C29" s="36" t="s">
        <v>37</v>
      </c>
    </row>
    <row r="30" spans="2:7" ht="18.75" customHeight="1"/>
    <row r="31" spans="2:7" ht="18.75" customHeight="1">
      <c r="B31" s="36" t="s">
        <v>59</v>
      </c>
    </row>
    <row r="32" spans="2:7" ht="18.75" customHeight="1">
      <c r="C32" s="36" t="s">
        <v>82</v>
      </c>
    </row>
    <row r="33" spans="2:4" ht="18.75" customHeight="1">
      <c r="C33" s="36" t="s">
        <v>83</v>
      </c>
    </row>
    <row r="34" spans="2:4" ht="18.75" customHeight="1"/>
    <row r="35" spans="2:4" ht="18.75" customHeight="1">
      <c r="B35" s="36" t="s">
        <v>60</v>
      </c>
    </row>
    <row r="36" spans="2:4" ht="18.75" customHeight="1">
      <c r="C36" s="36" t="s">
        <v>46</v>
      </c>
    </row>
    <row r="37" spans="2:4" ht="18.75" customHeight="1">
      <c r="D37" s="36" t="s">
        <v>77</v>
      </c>
    </row>
    <row r="38" spans="2:4" ht="18.75" customHeight="1"/>
    <row r="39" spans="2:4" ht="18.75" customHeight="1">
      <c r="B39" s="36" t="s">
        <v>61</v>
      </c>
    </row>
    <row r="40" spans="2:4" ht="18.75" customHeight="1">
      <c r="C40" s="36" t="s">
        <v>34</v>
      </c>
    </row>
    <row r="41" spans="2:4" ht="18.75" customHeight="1">
      <c r="D41" s="36" t="s">
        <v>35</v>
      </c>
    </row>
    <row r="42" spans="2:4" ht="18.75" customHeight="1"/>
    <row r="43" spans="2:4" ht="18.75" customHeight="1">
      <c r="B43" s="36" t="s">
        <v>62</v>
      </c>
    </row>
    <row r="44" spans="2:4" ht="18.75" customHeight="1">
      <c r="C44" s="36" t="s">
        <v>27</v>
      </c>
    </row>
    <row r="45" spans="2:4" ht="18.75" customHeight="1">
      <c r="C45" s="36" t="s">
        <v>28</v>
      </c>
    </row>
    <row r="46" spans="2:4" ht="18.75" customHeight="1">
      <c r="C46" s="36" t="s">
        <v>63</v>
      </c>
    </row>
    <row r="47" spans="2:4" ht="18.75" customHeight="1">
      <c r="C47" s="36" t="s">
        <v>64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F3409-B19B-4678-B1F4-FA6991ADD22B}">
  <dimension ref="A1"/>
  <sheetViews>
    <sheetView showGridLines="0" showRowColHeaders="0" zoomScale="130" zoomScaleNormal="130" workbookViewId="0">
      <selection activeCell="Q7" sqref="Q7"/>
    </sheetView>
  </sheetViews>
  <sheetFormatPr defaultRowHeight="18.75"/>
  <sheetData/>
  <sheetProtection sheet="1" objects="1" scenarios="1"/>
  <phoneticPr fontId="1"/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S100"/>
  <sheetViews>
    <sheetView view="pageBreakPreview" zoomScale="70" zoomScaleNormal="70" zoomScaleSheetLayoutView="70" workbookViewId="0">
      <selection sqref="A1:C2"/>
    </sheetView>
  </sheetViews>
  <sheetFormatPr defaultColWidth="9" defaultRowHeight="22.5" customHeight="1"/>
  <cols>
    <col min="1" max="1" width="2.5" style="1" customWidth="1"/>
    <col min="2" max="2" width="15.25" style="6" customWidth="1"/>
    <col min="3" max="3" width="38.875" style="6" customWidth="1"/>
    <col min="4" max="4" width="3.375" style="1" customWidth="1"/>
    <col min="5" max="5" width="19.625" style="5" customWidth="1"/>
    <col min="6" max="6" width="4.25" style="1" customWidth="1"/>
    <col min="7" max="7" width="15.25" style="1" customWidth="1"/>
    <col min="8" max="8" width="4.25" style="1" customWidth="1"/>
    <col min="9" max="9" width="15.25" style="1" customWidth="1"/>
    <col min="10" max="10" width="4.25" style="1" customWidth="1"/>
    <col min="11" max="11" width="15.25" style="6" customWidth="1"/>
    <col min="12" max="12" width="4.25" style="6" customWidth="1"/>
    <col min="13" max="15" width="11" style="6" customWidth="1"/>
    <col min="16" max="16384" width="9" style="1"/>
  </cols>
  <sheetData>
    <row r="1" spans="1:19" ht="23.25" customHeight="1">
      <c r="A1" s="65" t="s">
        <v>7</v>
      </c>
      <c r="B1" s="65"/>
      <c r="C1" s="65"/>
      <c r="D1" s="16"/>
      <c r="E1" s="16"/>
      <c r="F1" s="16"/>
      <c r="G1" s="16"/>
      <c r="H1" s="16"/>
      <c r="I1" s="16"/>
      <c r="J1" s="16"/>
      <c r="K1" s="77" t="s">
        <v>65</v>
      </c>
      <c r="O1" s="9"/>
      <c r="P1" s="2"/>
      <c r="Q1" s="3"/>
      <c r="S1" s="2"/>
    </row>
    <row r="2" spans="1:19" ht="23.25" customHeight="1" thickBot="1">
      <c r="A2" s="65"/>
      <c r="B2" s="65"/>
      <c r="C2" s="65"/>
      <c r="D2" s="16"/>
      <c r="E2" s="16"/>
      <c r="F2" s="16"/>
      <c r="G2" s="16"/>
      <c r="H2" s="16"/>
      <c r="I2" s="16"/>
      <c r="J2" s="16"/>
      <c r="K2" s="77"/>
      <c r="O2" s="9"/>
      <c r="P2" s="3"/>
      <c r="Q2" s="3"/>
      <c r="S2" s="2"/>
    </row>
    <row r="3" spans="1:19" ht="30" customHeight="1">
      <c r="B3" s="18" t="s">
        <v>14</v>
      </c>
      <c r="C3" s="20"/>
      <c r="D3" s="4"/>
      <c r="E3" s="4"/>
      <c r="F3" s="4"/>
      <c r="G3" s="4"/>
      <c r="H3" s="4"/>
      <c r="I3" s="4"/>
      <c r="J3" s="4"/>
      <c r="K3" s="4"/>
      <c r="M3" s="66" t="s">
        <v>8</v>
      </c>
      <c r="N3" s="67"/>
      <c r="O3" s="68"/>
      <c r="P3" s="3"/>
      <c r="Q3" s="3"/>
      <c r="S3" s="2"/>
    </row>
    <row r="4" spans="1:19" ht="30" customHeight="1">
      <c r="B4" s="19" t="s">
        <v>15</v>
      </c>
      <c r="C4" s="20"/>
      <c r="E4" s="4"/>
      <c r="F4" s="4"/>
      <c r="G4" s="4"/>
      <c r="H4" s="4"/>
      <c r="I4" s="4"/>
      <c r="J4" s="4"/>
      <c r="K4" s="4"/>
      <c r="M4" s="11" t="s">
        <v>9</v>
      </c>
      <c r="N4" s="10" t="s">
        <v>11</v>
      </c>
      <c r="O4" s="12">
        <v>1400</v>
      </c>
      <c r="P4" s="3"/>
      <c r="Q4" s="3"/>
      <c r="S4" s="2"/>
    </row>
    <row r="5" spans="1:19" ht="30" customHeight="1" thickBot="1">
      <c r="B5" s="19" t="str">
        <f>IF(AND(C4="",C5&lt;&gt;""),"所属欄は順に入力して下さい","所属②
（全角25字ﾏﾃﾞ）")</f>
        <v>所属②
（全角25字ﾏﾃﾞ）</v>
      </c>
      <c r="C5" s="20"/>
      <c r="E5" s="69" t="str">
        <f>IF(COUNTA(F6,H6)=2,"書体が二つ指定されています。","①書体")</f>
        <v>①書体</v>
      </c>
      <c r="F5" s="59" t="str">
        <f>IF(COUNTA(F6,H6)=2,"※どちらか一つを選択して下さい。",IF(F6="○","明朝体が選択されました。",IF(H6="○","ゴシック体が選択されました。","※どちらか一つを選択して下さい。選択が無い場合は
　明朝体でお作りいたします。")))</f>
        <v>※どちらか一つを選択して下さい。選択が無い場合は
　明朝体でお作りいたします。</v>
      </c>
      <c r="G5" s="59"/>
      <c r="H5" s="59"/>
      <c r="I5" s="59"/>
      <c r="J5" s="59"/>
      <c r="K5" s="71"/>
      <c r="M5" s="13" t="s">
        <v>10</v>
      </c>
      <c r="N5" s="14" t="s">
        <v>11</v>
      </c>
      <c r="O5" s="15">
        <v>1900</v>
      </c>
      <c r="P5" s="3"/>
      <c r="Q5" s="3"/>
      <c r="S5" s="2"/>
    </row>
    <row r="6" spans="1:19" ht="30" customHeight="1">
      <c r="B6" s="19" t="str">
        <f>IF(AND(COUNTA(C4:C5)&lt;=1,C6&lt;&gt;""),"所属欄は順に入力して下さい","所属③
（全角25字ﾏﾃﾞ）")</f>
        <v>所属③
（全角25字ﾏﾃﾞ）</v>
      </c>
      <c r="C6" s="20"/>
      <c r="E6" s="70"/>
      <c r="F6" s="22"/>
      <c r="G6" s="17" t="s">
        <v>12</v>
      </c>
      <c r="H6" s="22"/>
      <c r="I6" s="17" t="s">
        <v>13</v>
      </c>
      <c r="J6" s="17"/>
      <c r="K6" s="24"/>
      <c r="L6" s="1"/>
      <c r="M6" s="30" t="s">
        <v>24</v>
      </c>
      <c r="N6" s="1"/>
      <c r="O6" s="1"/>
    </row>
    <row r="7" spans="1:19" ht="30" customHeight="1">
      <c r="B7" s="19" t="str">
        <f>IF(AND(COUNTA(C4:C6)&lt;=2,C7&lt;&gt;""),"所属欄は順に入力して下さい","所属④
（全角16字ﾏﾃﾞ）")</f>
        <v>所属④
（全角16字ﾏﾃﾞ）</v>
      </c>
      <c r="C7" s="20"/>
      <c r="E7" s="25" t="s">
        <v>47</v>
      </c>
      <c r="F7" s="22"/>
      <c r="G7" s="7" t="s">
        <v>2</v>
      </c>
      <c r="H7" s="62" t="str">
        <f>IF(F7="○","フリガナをお入れします。","※チェックを入れますと、
　お名前の上に名前のふりがなが入ります。")</f>
        <v>※チェックを入れますと、
　お名前の上に名前のふりがなが入ります。</v>
      </c>
      <c r="I7" s="62"/>
      <c r="J7" s="62"/>
      <c r="K7" s="63"/>
      <c r="L7" s="1"/>
      <c r="M7" s="30" t="s">
        <v>25</v>
      </c>
      <c r="N7" s="1"/>
      <c r="O7" s="1"/>
    </row>
    <row r="8" spans="1:19" ht="30" customHeight="1">
      <c r="B8" s="19" t="s">
        <v>16</v>
      </c>
      <c r="C8" s="20"/>
      <c r="E8" s="1"/>
      <c r="K8" s="1"/>
    </row>
    <row r="9" spans="1:19" ht="30" customHeight="1">
      <c r="B9" s="18" t="s">
        <v>6</v>
      </c>
      <c r="C9" s="20"/>
      <c r="E9" s="72" t="s">
        <v>48</v>
      </c>
      <c r="F9" s="74"/>
      <c r="G9" s="60" t="s">
        <v>2</v>
      </c>
      <c r="H9" s="59" t="s">
        <v>75</v>
      </c>
      <c r="I9" s="59"/>
      <c r="J9" s="59"/>
      <c r="K9" s="71"/>
    </row>
    <row r="10" spans="1:19" ht="30" customHeight="1">
      <c r="B10" s="19" t="s">
        <v>17</v>
      </c>
      <c r="C10" s="20"/>
      <c r="E10" s="73"/>
      <c r="F10" s="75"/>
      <c r="G10" s="76"/>
      <c r="H10" s="78" t="str">
        <f>"※裏面を入れますと価格が
　100枚"&amp;O5&amp;"円になります。"</f>
        <v>※裏面を入れますと価格が
　100枚1900円になります。</v>
      </c>
      <c r="I10" s="78"/>
      <c r="J10" s="78"/>
      <c r="K10" s="79"/>
      <c r="L10" s="8"/>
    </row>
    <row r="11" spans="1:19" ht="30" customHeight="1">
      <c r="B11" s="19" t="s">
        <v>18</v>
      </c>
      <c r="C11" s="20"/>
      <c r="E11" s="64" t="s">
        <v>49</v>
      </c>
      <c r="F11" s="59" t="s">
        <v>52</v>
      </c>
      <c r="G11" s="60"/>
      <c r="H11" s="60"/>
      <c r="I11" s="60"/>
      <c r="J11" s="60"/>
      <c r="K11" s="61"/>
    </row>
    <row r="12" spans="1:19" ht="30" customHeight="1">
      <c r="B12" s="18" t="s">
        <v>3</v>
      </c>
      <c r="C12" s="20"/>
      <c r="E12" s="64"/>
      <c r="F12" s="34"/>
      <c r="G12" s="17" t="s">
        <v>4</v>
      </c>
      <c r="H12" s="22"/>
      <c r="I12" s="17" t="s">
        <v>5</v>
      </c>
      <c r="J12" s="27"/>
      <c r="K12" s="23"/>
    </row>
    <row r="13" spans="1:19" ht="30" customHeight="1">
      <c r="B13" s="19" t="s">
        <v>19</v>
      </c>
      <c r="C13" s="20"/>
      <c r="E13" s="35" t="s">
        <v>50</v>
      </c>
      <c r="F13" s="17"/>
      <c r="G13" s="26"/>
      <c r="H13" s="28" t="s">
        <v>21</v>
      </c>
      <c r="I13" s="57" t="str">
        <f>IF(G13="","※100枚単位でご注文をお願いいたします。",IF(RIGHT(G13,2)="00",G13&amp;"枚お作りいたします。","100枚単位でお願いいたします。"))</f>
        <v>※100枚単位でご注文をお願いいたします。</v>
      </c>
      <c r="J13" s="57"/>
      <c r="K13" s="58"/>
    </row>
    <row r="14" spans="1:19" ht="30" customHeight="1">
      <c r="B14" s="19" t="str">
        <f>IF(AND(C13="",C14&lt;&gt;""),"住所①から使用して下さい","住所②
（全角19字ﾏﾃﾞ）")</f>
        <v>住所②
（全角19字ﾏﾃﾞ）</v>
      </c>
      <c r="C14" s="20"/>
      <c r="E14" s="29"/>
      <c r="F14" s="17"/>
      <c r="G14" s="17"/>
      <c r="H14" s="17"/>
      <c r="I14" s="54" t="str">
        <f>IF(G13="","","ご購入金額　　"&amp;IF(F9="",G13*O4/100&amp;"円",IF(F9="○",G13*O5/100&amp;"円")))</f>
        <v/>
      </c>
      <c r="J14" s="55"/>
      <c r="K14" s="56"/>
    </row>
    <row r="15" spans="1:19" ht="30" customHeight="1">
      <c r="B15" s="18" t="s">
        <v>1</v>
      </c>
      <c r="C15" s="20"/>
      <c r="E15" s="27"/>
      <c r="F15" s="4"/>
      <c r="G15" s="4"/>
      <c r="H15" s="4"/>
      <c r="I15" s="4"/>
      <c r="J15" s="4"/>
    </row>
    <row r="16" spans="1:19" ht="30" customHeight="1">
      <c r="B16" s="18" t="s">
        <v>0</v>
      </c>
      <c r="C16" s="20"/>
      <c r="E16" s="45" t="s">
        <v>31</v>
      </c>
      <c r="F16" s="46"/>
      <c r="G16" s="46"/>
      <c r="H16" s="46"/>
      <c r="I16" s="46"/>
      <c r="J16" s="46"/>
      <c r="K16" s="47"/>
    </row>
    <row r="17" spans="2:11" ht="30" customHeight="1">
      <c r="B17" s="31" t="s">
        <v>20</v>
      </c>
      <c r="C17" s="32"/>
      <c r="E17" s="48"/>
      <c r="F17" s="49"/>
      <c r="G17" s="49"/>
      <c r="H17" s="49"/>
      <c r="I17" s="49"/>
      <c r="J17" s="49"/>
      <c r="K17" s="50"/>
    </row>
    <row r="18" spans="2:11" ht="30" customHeight="1">
      <c r="B18" s="33" t="str">
        <f>IF(AND(C17="",C18&lt;&gt;""),"メアド①から使用して下さい","メアド②
（半角31字ﾏﾃﾞ）")</f>
        <v>メアド②
（半角31字ﾏﾃﾞ）</v>
      </c>
      <c r="C18" s="21"/>
      <c r="E18" s="48"/>
      <c r="F18" s="49"/>
      <c r="G18" s="49"/>
      <c r="H18" s="49"/>
      <c r="I18" s="49"/>
      <c r="J18" s="49"/>
      <c r="K18" s="50"/>
    </row>
    <row r="19" spans="2:11" ht="30" customHeight="1">
      <c r="B19" s="51" t="s">
        <v>23</v>
      </c>
      <c r="C19" s="52"/>
      <c r="D19" s="52"/>
      <c r="E19" s="52"/>
      <c r="F19" s="52"/>
      <c r="G19" s="52"/>
      <c r="H19" s="52"/>
      <c r="I19" s="52"/>
      <c r="J19" s="52"/>
      <c r="K19" s="53"/>
    </row>
    <row r="20" spans="2:11" ht="30" customHeight="1"/>
    <row r="21" spans="2:11" ht="30" customHeight="1"/>
    <row r="22" spans="2:11" ht="30" customHeight="1"/>
    <row r="23" spans="2:11" ht="30" customHeight="1"/>
    <row r="24" spans="2:11" ht="30" customHeight="1"/>
    <row r="25" spans="2:11" ht="30" customHeight="1"/>
    <row r="26" spans="2:11" ht="30" customHeight="1"/>
    <row r="27" spans="2:11" ht="30" customHeight="1"/>
    <row r="28" spans="2:11" ht="30" customHeight="1"/>
    <row r="29" spans="2:11" ht="30" customHeight="1"/>
    <row r="30" spans="2:11" ht="30" customHeight="1"/>
    <row r="31" spans="2:11" ht="30" customHeight="1"/>
    <row r="32" spans="2:11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sheetProtection sheet="1" objects="1" scenarios="1"/>
  <mergeCells count="17">
    <mergeCell ref="H7:K7"/>
    <mergeCell ref="E11:E12"/>
    <mergeCell ref="A1:C2"/>
    <mergeCell ref="M3:O3"/>
    <mergeCell ref="E5:E6"/>
    <mergeCell ref="F5:K5"/>
    <mergeCell ref="E9:E10"/>
    <mergeCell ref="F9:F10"/>
    <mergeCell ref="G9:G10"/>
    <mergeCell ref="K1:K2"/>
    <mergeCell ref="H9:K9"/>
    <mergeCell ref="H10:K10"/>
    <mergeCell ref="E16:K18"/>
    <mergeCell ref="B19:K19"/>
    <mergeCell ref="I14:K14"/>
    <mergeCell ref="I13:K13"/>
    <mergeCell ref="F11:K11"/>
  </mergeCells>
  <phoneticPr fontId="1"/>
  <conditionalFormatting sqref="B5">
    <cfRule type="expression" dxfId="33" priority="14">
      <formula>IF(AND(C4="",C5&lt;&gt;""),TRUE,FALSE)</formula>
    </cfRule>
  </conditionalFormatting>
  <conditionalFormatting sqref="B6">
    <cfRule type="expression" dxfId="32" priority="13">
      <formula>IF(AND(COUNTA(C4:C5)&lt;=1,C6&lt;&gt;""),TRUE,FALSE)</formula>
    </cfRule>
  </conditionalFormatting>
  <conditionalFormatting sqref="B7">
    <cfRule type="expression" dxfId="31" priority="12">
      <formula>IF(AND(COUNTA(C4:C6)&lt;=2,C7&lt;&gt;""),TRUE,FALSE)</formula>
    </cfRule>
  </conditionalFormatting>
  <conditionalFormatting sqref="B14">
    <cfRule type="expression" dxfId="30" priority="11">
      <formula>IF(AND($C$13="",$C$14&lt;&gt;""),TRUE,FALSE)</formula>
    </cfRule>
  </conditionalFormatting>
  <conditionalFormatting sqref="B18">
    <cfRule type="expression" dxfId="29" priority="10">
      <formula>IF(AND($C$17="",$C$18&lt;&gt;""),TRUE,FALSE)</formula>
    </cfRule>
  </conditionalFormatting>
  <conditionalFormatting sqref="C5">
    <cfRule type="expression" dxfId="28" priority="9">
      <formula>$C$4=""</formula>
    </cfRule>
  </conditionalFormatting>
  <conditionalFormatting sqref="C6">
    <cfRule type="expression" dxfId="27" priority="8">
      <formula>IF(COUNTA($C$4,$C$5)&lt;2,TRUE,FALSE)</formula>
    </cfRule>
  </conditionalFormatting>
  <conditionalFormatting sqref="C7">
    <cfRule type="expression" dxfId="26" priority="7">
      <formula>IF(COUNTA($C$4,$C$5,$C$6)&lt;2,TRUE,FALSE)</formula>
    </cfRule>
  </conditionalFormatting>
  <conditionalFormatting sqref="C14">
    <cfRule type="expression" dxfId="25" priority="6">
      <formula>$C$13=""</formula>
    </cfRule>
  </conditionalFormatting>
  <conditionalFormatting sqref="C18">
    <cfRule type="expression" dxfId="24" priority="5">
      <formula>$C$17=""</formula>
    </cfRule>
  </conditionalFormatting>
  <conditionalFormatting sqref="E3">
    <cfRule type="expression" dxfId="23" priority="24">
      <formula>$F$3="※１つお選びください。"</formula>
    </cfRule>
  </conditionalFormatting>
  <conditionalFormatting sqref="E5:F5 E6:K6">
    <cfRule type="expression" dxfId="22" priority="23">
      <formula>$E$5="書体が二つ指定されています。"</formula>
    </cfRule>
  </conditionalFormatting>
  <conditionalFormatting sqref="E13:I13">
    <cfRule type="expression" dxfId="21" priority="40">
      <formula>$I$13="100枚単位でお願いいたします。"</formula>
    </cfRule>
  </conditionalFormatting>
  <conditionalFormatting sqref="F5">
    <cfRule type="expression" dxfId="20" priority="36">
      <formula>IF(COUNTA($F$6,$H$6)=1,TRUE,FALSE)</formula>
    </cfRule>
  </conditionalFormatting>
  <conditionalFormatting sqref="H7">
    <cfRule type="expression" dxfId="19" priority="20">
      <formula>IF($F$7="○",TRUE,FALSE)</formula>
    </cfRule>
  </conditionalFormatting>
  <conditionalFormatting sqref="H9">
    <cfRule type="expression" dxfId="18" priority="1">
      <formula>$H$9="裏面にColors,Future!をお入れします。"</formula>
    </cfRule>
  </conditionalFormatting>
  <conditionalFormatting sqref="M4">
    <cfRule type="expression" dxfId="17" priority="29">
      <formula>$P$1="TRUE"</formula>
    </cfRule>
  </conditionalFormatting>
  <dataValidations count="17">
    <dataValidation type="custom" allowBlank="1" showInputMessage="1" showErrorMessage="1" errorTitle="文字数制限" error="このセルは38バイトまで入力可能です。_x000a_※半角１文字１バイト_x000a_ 　全角１文字２バイト" promptTitle="★★★★★★　　入力例　　★★★★★★　" prompt="_x000a_○○○○○○○○○ビル１０階_x000a_" sqref="C14" xr:uid="{00000000-0002-0000-0100-000000000000}">
      <formula1>LENB(C14)&lt;=38</formula1>
    </dataValidation>
    <dataValidation type="custom" imeMode="disabled" allowBlank="1" showInputMessage="1" showErrorMessage="1" errorTitle="文字数制限" error="★ハイフン含む半角８文字で入力して下さい。_x000a_★〒は付けないでください。_x000a__x000a_例　○○○-○○○○" promptTitle="★★★★★★　　入力例　　★★★★★★　" prompt="_x000a_210-8577_x000a__x000a_210-0834_x000a__x000a_" sqref="C12" xr:uid="{00000000-0002-0000-0100-000001000000}">
      <formula1>LENB(C12)=8</formula1>
    </dataValidation>
    <dataValidation type="custom" allowBlank="1" showInputMessage="1" showErrorMessage="1" errorTitle="文字数制限" error="このセルは40バイトまで入力可能です。_x000a_※半角１文字１バイト_x000a_ 　全角１文字２バイト" promptTitle="★★★★★★　　入力例　　★★★★★★　" prompt="_x000a_介護福祉士_x000a__x000a_社会福祉士・精神保健福祉士" sqref="C11" xr:uid="{00000000-0002-0000-0100-000002000000}">
      <formula1>LENB(C11)&lt;=40</formula1>
    </dataValidation>
    <dataValidation allowBlank="1" showInputMessage="1" showErrorMessage="1" errorTitle="文字数制限" error="このセルは18バイトまで入力可能です。_x000a_※半角１文字１バイト_x000a_ 　全角１文字２バイト" promptTitle="★★★★★★　　入力例　　★★★★★★　" prompt="_x000a_※姓と名の間に空白を入れてください。_x000a__x000a_かわさき たろう　　_x000a__x000a_おおしま こたろう" sqref="C9" xr:uid="{00000000-0002-0000-0100-000003000000}"/>
    <dataValidation type="custom" allowBlank="1" showInputMessage="1" showErrorMessage="1" errorTitle="文字数制限" error="このセルは18バイトまで入力可能です。_x000a_※半角１文字１バイト_x000a_ 　全角１文字２バイト" promptTitle="★★★★★★　　入力例　　★★★★★★　" prompt="_x000a_川崎 太郎　　※半角空け推奨_x000a__x000a_大島　小太郎　　※半角空け推奨" sqref="C8" xr:uid="{00000000-0002-0000-0100-000004000000}">
      <formula1>LENB(C8)&lt;=18</formula1>
    </dataValidation>
    <dataValidation type="custom" allowBlank="1" showInputMessage="1" showErrorMessage="1" errorTitle="文字数制限" error="このセルは30バイトまで入力可能です。_x000a_注意：半角１文字１バイト_x000a_ 　　　　全角１文字２バイト_x000a_　　　　 空白含む_x000a_" promptTitle="★★★★★★　　入力例　　★★★★★★　" prompt="_x000a_〇〇〇部 〇〇課_x000a__x000a_○○○○○センター_x000a_" sqref="C5" xr:uid="{00000000-0002-0000-0100-000005000000}">
      <formula1>LENB(C5)&lt;=50</formula1>
    </dataValidation>
    <dataValidation type="custom" allowBlank="1" showInputMessage="1" showErrorMessage="1" errorTitle="文字数制限" error="このセルは30バイトまで入力可能です。_x000a_※半角１文字１バイト_x000a_ 　全角１文字２バイト" promptTitle="★★★★★★　　入力例　　★★★★★★　" prompt="_x000a_〇〇〇課　○○係_x000a__x000a_○○○○○係" sqref="C7" xr:uid="{00000000-0002-0000-0100-000006000000}">
      <formula1>LENB(C7)&lt;=32</formula1>
    </dataValidation>
    <dataValidation type="custom" allowBlank="1" showInputMessage="1" showErrorMessage="1" errorTitle="文字数制限" error="このセルは28バイトまで入力可能です。_x000a_注意：半角１文字１バイト_x000a_ 　　　　全角１文字２バイト_x000a_　　　　 空白含む_x000a_" promptTitle="★★★★★★　　入力例　　★★★★★★　" prompt="_x000a_空白や略した文字なども、そのまま名刺に反映されます。_x000a__x000a_川崎市 〇〇〇〇局_x000a_(株) ○○○○_x000a_　" sqref="C4" xr:uid="{00000000-0002-0000-0100-000007000000}">
      <formula1>LENB(C4)&lt;=46</formula1>
    </dataValidation>
    <dataValidation type="list" allowBlank="1" showInputMessage="1" showErrorMessage="1" sqref="F12 H12 H6 F6:F7 F9:F10" xr:uid="{00000000-0002-0000-0100-000008000000}">
      <formula1>"○"</formula1>
    </dataValidation>
    <dataValidation imeMode="disabled" allowBlank="1" showInputMessage="1" showErrorMessage="1" sqref="G13" xr:uid="{00000000-0002-0000-0100-000009000000}"/>
    <dataValidation type="custom" allowBlank="1" showInputMessage="1" showErrorMessage="1" errorTitle="文字数制限" error="このセルは32バイトまで入力可能です。_x000a_※半角１文字１バイト_x000a_ 　全角１文字２バイト" promptTitle="★★★★★★　　入力例　　★★★★★★　" prompt="_x000a_◆役職 等_x000a_○○係長_x000a_課長補佐　○○○○係長_x000a__x000a_◆資格　等_x000a_社会福祉士" sqref="C10" xr:uid="{00000000-0002-0000-0100-00000A000000}">
      <formula1>LENB(C10)&lt;=34</formula1>
    </dataValidation>
    <dataValidation allowBlank="1" showInputMessage="1" showErrorMessage="1" promptTitle="★★★★★★　　入力例　　★★★★★★　" prompt="_x000a_◆ハイフンまたは()を入れて下さい。_x000a__x000a_044-000-0000_x000a_080(0000)0000" sqref="C15:C16" xr:uid="{00000000-0002-0000-0100-00000B000000}"/>
    <dataValidation type="textLength" imeMode="disabled" allowBlank="1" showInputMessage="1" showErrorMessage="1" promptTitle="★★★★★　　入力例　　★★★★★★　" prompt="_x000a_1234_x000a_1234-1_x000a_" sqref="C3" xr:uid="{00000000-0002-0000-0100-00000C000000}">
      <formula1>1</formula1>
      <formula2>6</formula2>
    </dataValidation>
    <dataValidation type="custom" allowBlank="1" showInputMessage="1" showErrorMessage="1" errorTitle="文字数制限" error="このセルは30バイトまで入力可能です。_x000a_※半角１文字１バイト_x000a_ 　全角１文字２バイト" promptTitle="★★★★★★　　入力例　　★★★★★★　" prompt="_x000a_〇〇〇課　○○係_x000a__x000a_○○○○○係_x000a_" sqref="C6" xr:uid="{00000000-0002-0000-0100-00000D000000}">
      <formula1>LENB(C6)&lt;=50</formula1>
    </dataValidation>
    <dataValidation type="custom" allowBlank="1" showInputMessage="1" showErrorMessage="1" errorTitle="文字数制限" error="このセルは38バイトまで入力可能です。_x000a_※半角１文字１バイト_x000a_ 　全角１文字２バイト" promptTitle="★★★★★★　　入力例　　★★★★★★　" prompt="_x000a_○推奨：川崎市○○区○○○1-28-5_x000a_　　　　　　　　※数字、ハイフン半角_x000a__x000a_○推奨：川崎市○○区○○○１-２８-５_x000a_　　　　　　　　※数字全角、ハイフン半角_x000a__x000a_×非推奨：川崎市○○区○○１－２８－５_x000a_　　　　　　　　※数字、ハイフン全角_x000a_" sqref="C13" xr:uid="{00000000-0002-0000-0100-00000E000000}">
      <formula1>LENB(C13)&lt;=38</formula1>
    </dataValidation>
    <dataValidation type="custom" imeMode="disabled" allowBlank="1" showInputMessage="1" showErrorMessage="1" promptTitle="★★★★★★　　入力例　　★★★★★★　" prompt="_x000a_○○○○○○○@○○.○○○.jp_x000a__x000a_○○○○○○○@○○.○○○.jp（組織）" sqref="C18" xr:uid="{00000000-0002-0000-0100-00000F000000}">
      <formula1>LENB(C18)&lt;=62</formula1>
    </dataValidation>
    <dataValidation type="custom" imeMode="on" allowBlank="1" showInputMessage="1" showErrorMessage="1" promptTitle="★★★★★★　　入力例　　★★★★★★　" prompt="_x000a_○○○○○○○@○○.○○○.jp_x000a__x000a_○○○○○○○@○○.○○○.jp（個人）_x000a_" sqref="C17" xr:uid="{00000000-0002-0000-0100-000010000000}">
      <formula1>LENB(C17)&lt;=62</formula1>
    </dataValidation>
  </dataValidations>
  <pageMargins left="0.7" right="0.7" top="0.75" bottom="0.75" header="0.3" footer="0.3"/>
  <pageSetup paperSize="9" scale="86" orientation="landscape" r:id="rId1"/>
  <legacy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S100"/>
  <sheetViews>
    <sheetView view="pageBreakPreview" zoomScale="85" zoomScaleNormal="70" zoomScaleSheetLayoutView="85" workbookViewId="0">
      <selection sqref="A1:C2"/>
    </sheetView>
  </sheetViews>
  <sheetFormatPr defaultColWidth="9" defaultRowHeight="22.5" customHeight="1"/>
  <cols>
    <col min="1" max="1" width="2.5" style="1" customWidth="1"/>
    <col min="2" max="2" width="15.25" style="6" customWidth="1"/>
    <col min="3" max="3" width="38.875" style="6" customWidth="1"/>
    <col min="4" max="4" width="3.375" style="1" customWidth="1"/>
    <col min="5" max="5" width="19.625" style="5" customWidth="1"/>
    <col min="6" max="6" width="4.25" style="1" customWidth="1"/>
    <col min="7" max="7" width="15.25" style="1" customWidth="1"/>
    <col min="8" max="8" width="4.25" style="1" customWidth="1"/>
    <col min="9" max="9" width="15.25" style="1" customWidth="1"/>
    <col min="10" max="10" width="4.25" style="1" customWidth="1"/>
    <col min="11" max="11" width="15.25" style="6" customWidth="1"/>
    <col min="12" max="12" width="4.25" style="6" customWidth="1"/>
    <col min="13" max="15" width="11" style="6" customWidth="1"/>
    <col min="16" max="16384" width="9" style="1"/>
  </cols>
  <sheetData>
    <row r="1" spans="1:19" ht="23.25" customHeight="1">
      <c r="A1" s="65" t="s">
        <v>7</v>
      </c>
      <c r="B1" s="65"/>
      <c r="C1" s="65"/>
      <c r="D1" s="16"/>
      <c r="E1" s="16"/>
      <c r="F1" s="16"/>
      <c r="G1" s="16"/>
      <c r="H1" s="16"/>
      <c r="I1" s="16"/>
      <c r="J1" s="16"/>
      <c r="O1" s="9"/>
      <c r="P1" s="2"/>
      <c r="Q1" s="3"/>
      <c r="S1" s="2"/>
    </row>
    <row r="2" spans="1:19" ht="23.25" customHeight="1" thickBot="1">
      <c r="A2" s="65"/>
      <c r="B2" s="65"/>
      <c r="C2" s="65"/>
      <c r="D2" s="16"/>
      <c r="E2" s="16"/>
      <c r="F2" s="16"/>
      <c r="G2" s="16"/>
      <c r="H2" s="16"/>
      <c r="I2" s="16"/>
      <c r="J2" s="16"/>
      <c r="O2" s="9"/>
      <c r="P2" s="3"/>
      <c r="Q2" s="3"/>
      <c r="S2" s="2"/>
    </row>
    <row r="3" spans="1:19" ht="30" customHeight="1">
      <c r="B3" s="18" t="s">
        <v>14</v>
      </c>
      <c r="C3" s="20"/>
      <c r="D3" s="4"/>
      <c r="E3" s="80"/>
      <c r="F3" s="80"/>
      <c r="G3" s="80"/>
      <c r="H3" s="80"/>
      <c r="I3" s="80"/>
      <c r="J3" s="80"/>
      <c r="K3" s="80"/>
      <c r="M3" s="66" t="s">
        <v>8</v>
      </c>
      <c r="N3" s="67"/>
      <c r="O3" s="68"/>
      <c r="P3" s="3"/>
      <c r="Q3" s="3"/>
      <c r="S3" s="2"/>
    </row>
    <row r="4" spans="1:19" ht="30" customHeight="1">
      <c r="B4" s="19" t="s">
        <v>15</v>
      </c>
      <c r="C4" s="20" t="s">
        <v>78</v>
      </c>
      <c r="E4" s="80"/>
      <c r="F4" s="80"/>
      <c r="G4" s="80"/>
      <c r="H4" s="80"/>
      <c r="I4" s="80"/>
      <c r="J4" s="80"/>
      <c r="K4" s="80"/>
      <c r="M4" s="11" t="s">
        <v>9</v>
      </c>
      <c r="N4" s="10" t="s">
        <v>11</v>
      </c>
      <c r="O4" s="12">
        <v>1400</v>
      </c>
      <c r="P4" s="3"/>
      <c r="Q4" s="3"/>
      <c r="S4" s="2"/>
    </row>
    <row r="5" spans="1:19" ht="30" customHeight="1" thickBot="1">
      <c r="B5" s="19" t="str">
        <f>IF(AND(C4="",C5&lt;&gt;""),"所属欄は順に入力して下さい","所属②
（全角25字ﾏﾃﾞ）")</f>
        <v>所属②
（全角25字ﾏﾃﾞ）</v>
      </c>
      <c r="C5" s="20" t="s">
        <v>79</v>
      </c>
      <c r="E5" s="69" t="str">
        <f>IF(COUNTA(F6,H6)=2,"書体が二つ指定されています。","①書体")</f>
        <v>①書体</v>
      </c>
      <c r="F5" s="59" t="str">
        <f>IF(COUNTA(F6,H6)=2,"※どちらか一つを選択して下さい。",IF(F6="○","明朝体が選択されました。",IF(H6="○","ゴシック体が選択されました。","※どちらか一つを選択して下さい。選択が無い場合は
　明朝体でお作りいたします。")))</f>
        <v>明朝体が選択されました。</v>
      </c>
      <c r="G5" s="59"/>
      <c r="H5" s="59"/>
      <c r="I5" s="59"/>
      <c r="J5" s="59"/>
      <c r="K5" s="71"/>
      <c r="M5" s="13" t="s">
        <v>10</v>
      </c>
      <c r="N5" s="14" t="s">
        <v>11</v>
      </c>
      <c r="O5" s="15">
        <v>1900</v>
      </c>
      <c r="P5" s="3"/>
      <c r="Q5" s="3"/>
      <c r="S5" s="2"/>
    </row>
    <row r="6" spans="1:19" ht="30" customHeight="1">
      <c r="B6" s="19" t="str">
        <f>IF(AND(COUNTA(C4:C5)&lt;=1,C6&lt;&gt;""),"所属欄は順に入力して下さい","所属③
（全角25字ﾏﾃﾞ）")</f>
        <v>所属③
（全角25字ﾏﾃﾞ）</v>
      </c>
      <c r="C6" s="20"/>
      <c r="E6" s="70"/>
      <c r="F6" s="22" t="s">
        <v>44</v>
      </c>
      <c r="G6" s="17" t="s">
        <v>12</v>
      </c>
      <c r="H6" s="22"/>
      <c r="I6" s="17" t="s">
        <v>13</v>
      </c>
      <c r="J6" s="17"/>
      <c r="K6" s="24"/>
      <c r="L6" s="1"/>
      <c r="M6" s="30" t="s">
        <v>24</v>
      </c>
      <c r="N6" s="1"/>
      <c r="O6" s="1"/>
    </row>
    <row r="7" spans="1:19" ht="30" customHeight="1">
      <c r="B7" s="19" t="str">
        <f>IF(AND(COUNTA(C4:C6)&lt;=2,C7&lt;&gt;""),"所属欄は順に入力して下さい","所属④
（全角16字ﾏﾃﾞ）")</f>
        <v>所属④
（全角16字ﾏﾃﾞ）</v>
      </c>
      <c r="C7" s="20"/>
      <c r="E7" s="25" t="s">
        <v>47</v>
      </c>
      <c r="F7" s="22"/>
      <c r="G7" s="7" t="s">
        <v>2</v>
      </c>
      <c r="H7" s="62" t="str">
        <f>IF(F7="○","フリガナをお入れします。","※チェックを入れますと、
　お名前の上に名前のふりがなが入ります。")</f>
        <v>※チェックを入れますと、
　お名前の上に名前のふりがなが入ります。</v>
      </c>
      <c r="I7" s="62"/>
      <c r="J7" s="62"/>
      <c r="K7" s="63"/>
      <c r="L7" s="1"/>
      <c r="M7" s="30" t="s">
        <v>25</v>
      </c>
      <c r="N7" s="1"/>
      <c r="O7" s="1"/>
    </row>
    <row r="8" spans="1:19" ht="30" customHeight="1">
      <c r="B8" s="19" t="s">
        <v>16</v>
      </c>
      <c r="C8" s="20" t="s">
        <v>39</v>
      </c>
      <c r="E8" s="1"/>
      <c r="K8" s="1"/>
    </row>
    <row r="9" spans="1:19" ht="30" customHeight="1">
      <c r="B9" s="18" t="s">
        <v>6</v>
      </c>
      <c r="C9" s="20" t="s">
        <v>40</v>
      </c>
      <c r="E9" s="72" t="s">
        <v>48</v>
      </c>
      <c r="F9" s="74"/>
      <c r="G9" s="60" t="s">
        <v>2</v>
      </c>
      <c r="H9" s="59" t="s">
        <v>51</v>
      </c>
      <c r="I9" s="59"/>
      <c r="J9" s="59"/>
      <c r="K9" s="71"/>
    </row>
    <row r="10" spans="1:19" ht="30" customHeight="1">
      <c r="B10" s="19" t="s">
        <v>17</v>
      </c>
      <c r="C10" s="20" t="s">
        <v>80</v>
      </c>
      <c r="E10" s="73"/>
      <c r="F10" s="75"/>
      <c r="G10" s="76"/>
      <c r="H10" s="78"/>
      <c r="I10" s="78"/>
      <c r="J10" s="78"/>
      <c r="K10" s="79"/>
      <c r="L10" s="8"/>
    </row>
    <row r="11" spans="1:19" ht="30" customHeight="1">
      <c r="B11" s="19" t="s">
        <v>18</v>
      </c>
      <c r="C11" s="20" t="s">
        <v>81</v>
      </c>
      <c r="E11" s="64" t="s">
        <v>49</v>
      </c>
      <c r="F11" s="59" t="s">
        <v>22</v>
      </c>
      <c r="G11" s="59"/>
      <c r="H11" s="59"/>
      <c r="I11" s="59"/>
      <c r="J11" s="59"/>
      <c r="K11" s="71"/>
    </row>
    <row r="12" spans="1:19" ht="30" customHeight="1">
      <c r="B12" s="18" t="s">
        <v>3</v>
      </c>
      <c r="C12" s="20" t="s">
        <v>41</v>
      </c>
      <c r="E12" s="64"/>
      <c r="F12" s="34" t="s">
        <v>44</v>
      </c>
      <c r="G12" s="17" t="s">
        <v>4</v>
      </c>
      <c r="H12" s="22"/>
      <c r="I12" s="17" t="s">
        <v>5</v>
      </c>
      <c r="J12" s="27"/>
      <c r="K12" s="23"/>
    </row>
    <row r="13" spans="1:19" ht="30" customHeight="1">
      <c r="B13" s="19" t="s">
        <v>19</v>
      </c>
      <c r="C13" s="20" t="s">
        <v>45</v>
      </c>
      <c r="E13" s="35" t="s">
        <v>50</v>
      </c>
      <c r="F13" s="17"/>
      <c r="G13" s="26">
        <v>200</v>
      </c>
      <c r="H13" s="28" t="s">
        <v>21</v>
      </c>
      <c r="I13" s="57" t="str">
        <f>IF(G13="","※100枚単位でご注文をお願いいたします。",IF(RIGHT(G13,2)="00",G13&amp;"枚お作りいたします。","100枚単位でお願いいたします。"))</f>
        <v>200枚お作りいたします。</v>
      </c>
      <c r="J13" s="57"/>
      <c r="K13" s="58"/>
    </row>
    <row r="14" spans="1:19" ht="30" customHeight="1">
      <c r="B14" s="19" t="str">
        <f>IF(AND(C13="",C14&lt;&gt;""),"住所①から使用して下さい","住所②
（全角19字ﾏﾃﾞ）")</f>
        <v>住所②
（全角19字ﾏﾃﾞ）</v>
      </c>
      <c r="C14" s="20"/>
      <c r="E14" s="29"/>
      <c r="F14" s="17"/>
      <c r="G14" s="17"/>
      <c r="H14" s="17"/>
      <c r="I14" s="54" t="str">
        <f>IF(G13="","","ご購入金額　　"&amp;IF(F9="",G13*O4/100&amp;"円",IF(F9="○",G13*O5/100&amp;"円")))</f>
        <v>ご購入金額　　2800円</v>
      </c>
      <c r="J14" s="55"/>
      <c r="K14" s="56"/>
    </row>
    <row r="15" spans="1:19" ht="30" customHeight="1">
      <c r="B15" s="18" t="s">
        <v>1</v>
      </c>
      <c r="C15" s="20" t="s">
        <v>42</v>
      </c>
      <c r="E15" s="27"/>
      <c r="F15" s="4"/>
      <c r="G15" s="4"/>
      <c r="H15" s="4"/>
      <c r="I15" s="4"/>
      <c r="J15" s="4"/>
    </row>
    <row r="16" spans="1:19" ht="30" customHeight="1">
      <c r="B16" s="18" t="s">
        <v>0</v>
      </c>
      <c r="C16" s="20" t="s">
        <v>42</v>
      </c>
      <c r="E16" s="45" t="s">
        <v>31</v>
      </c>
      <c r="F16" s="46"/>
      <c r="G16" s="46"/>
      <c r="H16" s="46"/>
      <c r="I16" s="46"/>
      <c r="J16" s="46"/>
      <c r="K16" s="47"/>
    </row>
    <row r="17" spans="2:11" ht="30" customHeight="1">
      <c r="B17" s="31" t="s">
        <v>20</v>
      </c>
      <c r="C17" s="32" t="s">
        <v>43</v>
      </c>
      <c r="E17" s="48"/>
      <c r="F17" s="49"/>
      <c r="G17" s="49"/>
      <c r="H17" s="49"/>
      <c r="I17" s="49"/>
      <c r="J17" s="49"/>
      <c r="K17" s="50"/>
    </row>
    <row r="18" spans="2:11" ht="30" customHeight="1">
      <c r="B18" s="33" t="str">
        <f>IF(AND(C17="",C18&lt;&gt;""),"メアド①から使用して下さい","メアド②
（半角31字ﾏﾃﾞ）")</f>
        <v>メアド②
（半角31字ﾏﾃﾞ）</v>
      </c>
      <c r="C18" s="21"/>
      <c r="E18" s="48"/>
      <c r="F18" s="49"/>
      <c r="G18" s="49"/>
      <c r="H18" s="49"/>
      <c r="I18" s="49"/>
      <c r="J18" s="49"/>
      <c r="K18" s="50"/>
    </row>
    <row r="19" spans="2:11" ht="30" customHeight="1">
      <c r="B19" s="51" t="s">
        <v>23</v>
      </c>
      <c r="C19" s="52"/>
      <c r="D19" s="52"/>
      <c r="E19" s="52"/>
      <c r="F19" s="52"/>
      <c r="G19" s="52"/>
      <c r="H19" s="52"/>
      <c r="I19" s="52"/>
      <c r="J19" s="52"/>
      <c r="K19" s="53"/>
    </row>
    <row r="20" spans="2:11" ht="30" customHeight="1"/>
    <row r="21" spans="2:11" ht="30" customHeight="1"/>
    <row r="22" spans="2:11" ht="30" customHeight="1"/>
    <row r="23" spans="2:11" ht="30" customHeight="1"/>
    <row r="24" spans="2:11" ht="30" customHeight="1"/>
    <row r="25" spans="2:11" ht="30" customHeight="1"/>
    <row r="26" spans="2:11" ht="30" customHeight="1"/>
    <row r="27" spans="2:11" ht="30" customHeight="1"/>
    <row r="28" spans="2:11" ht="30" customHeight="1"/>
    <row r="29" spans="2:11" ht="30" customHeight="1"/>
    <row r="30" spans="2:11" ht="30" customHeight="1"/>
    <row r="31" spans="2:11" ht="30" customHeight="1"/>
    <row r="32" spans="2:11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sheetProtection sheet="1" objects="1" scenarios="1"/>
  <mergeCells count="16">
    <mergeCell ref="H9:K10"/>
    <mergeCell ref="B19:K19"/>
    <mergeCell ref="H7:K7"/>
    <mergeCell ref="E11:E12"/>
    <mergeCell ref="F11:K11"/>
    <mergeCell ref="I13:K13"/>
    <mergeCell ref="I14:K14"/>
    <mergeCell ref="E16:K18"/>
    <mergeCell ref="E9:E10"/>
    <mergeCell ref="F9:F10"/>
    <mergeCell ref="G9:G10"/>
    <mergeCell ref="A1:C2"/>
    <mergeCell ref="M3:O3"/>
    <mergeCell ref="E5:E6"/>
    <mergeCell ref="F5:K5"/>
    <mergeCell ref="E3:K4"/>
  </mergeCells>
  <phoneticPr fontId="1"/>
  <conditionalFormatting sqref="B5">
    <cfRule type="expression" dxfId="16" priority="13">
      <formula>IF(AND(C4="",C5&lt;&gt;""),TRUE,FALSE)</formula>
    </cfRule>
  </conditionalFormatting>
  <conditionalFormatting sqref="B6">
    <cfRule type="expression" dxfId="15" priority="12">
      <formula>IF(AND(COUNTA(C4:C5)&lt;=1,C6&lt;&gt;""),TRUE,FALSE)</formula>
    </cfRule>
  </conditionalFormatting>
  <conditionalFormatting sqref="B7">
    <cfRule type="expression" dxfId="14" priority="11">
      <formula>IF(AND(COUNTA(C4:C6)&lt;=2,C7&lt;&gt;""),TRUE,FALSE)</formula>
    </cfRule>
  </conditionalFormatting>
  <conditionalFormatting sqref="B14">
    <cfRule type="expression" dxfId="13" priority="10">
      <formula>IF(AND($C$13="",$C$14&lt;&gt;""),TRUE,FALSE)</formula>
    </cfRule>
  </conditionalFormatting>
  <conditionalFormatting sqref="B18">
    <cfRule type="expression" dxfId="12" priority="9">
      <formula>IF(AND($C$17="",$C$18&lt;&gt;""),TRUE,FALSE)</formula>
    </cfRule>
  </conditionalFormatting>
  <conditionalFormatting sqref="C5">
    <cfRule type="expression" dxfId="11" priority="8">
      <formula>$C$4=""</formula>
    </cfRule>
  </conditionalFormatting>
  <conditionalFormatting sqref="C6">
    <cfRule type="expression" dxfId="10" priority="7">
      <formula>IF(COUNTA($C$4,$C$5)&lt;2,TRUE,FALSE)</formula>
    </cfRule>
  </conditionalFormatting>
  <conditionalFormatting sqref="C7">
    <cfRule type="expression" dxfId="9" priority="6">
      <formula>IF(COUNTA($C$4,$C$5,$C$6)&lt;2,TRUE,FALSE)</formula>
    </cfRule>
  </conditionalFormatting>
  <conditionalFormatting sqref="C14">
    <cfRule type="expression" dxfId="8" priority="5">
      <formula>$C$13=""</formula>
    </cfRule>
  </conditionalFormatting>
  <conditionalFormatting sqref="C18">
    <cfRule type="expression" dxfId="7" priority="4">
      <formula>$C$17=""</formula>
    </cfRule>
  </conditionalFormatting>
  <conditionalFormatting sqref="E3">
    <cfRule type="expression" dxfId="6" priority="17">
      <formula>$F$3="※１つお選びください。"</formula>
    </cfRule>
  </conditionalFormatting>
  <conditionalFormatting sqref="E5:F5 E6:K6">
    <cfRule type="expression" dxfId="5" priority="16">
      <formula>$E$5="書体が二つ指定されています。"</formula>
    </cfRule>
  </conditionalFormatting>
  <conditionalFormatting sqref="E13:I13">
    <cfRule type="expression" dxfId="4" priority="21">
      <formula>$I$13="100枚単位でお願いいたします。"</formula>
    </cfRule>
  </conditionalFormatting>
  <conditionalFormatting sqref="F5">
    <cfRule type="expression" dxfId="3" priority="20">
      <formula>IF(COUNTA($F$6,$H$6)=1,TRUE,FALSE)</formula>
    </cfRule>
  </conditionalFormatting>
  <conditionalFormatting sqref="H7">
    <cfRule type="expression" dxfId="2" priority="15">
      <formula>IF($F$7="○",TRUE,FALSE)</formula>
    </cfRule>
  </conditionalFormatting>
  <conditionalFormatting sqref="H9">
    <cfRule type="expression" dxfId="1" priority="1">
      <formula>$H$9="裏面にColors,Future!をお入れします。"</formula>
    </cfRule>
  </conditionalFormatting>
  <conditionalFormatting sqref="M4">
    <cfRule type="expression" dxfId="0" priority="18">
      <formula>$P$1="TRUE"</formula>
    </cfRule>
  </conditionalFormatting>
  <dataValidations count="2">
    <dataValidation imeMode="disabled" allowBlank="1" showInputMessage="1" showErrorMessage="1" sqref="G13" xr:uid="{00000000-0002-0000-0200-000000000000}"/>
    <dataValidation type="list" allowBlank="1" showInputMessage="1" showErrorMessage="1" sqref="F12 H12 H6 F6:F7 F9:F10" xr:uid="{00000000-0002-0000-0200-000001000000}">
      <formula1>"○"</formula1>
    </dataValidation>
  </dataValidations>
  <pageMargins left="0.7" right="0.7" top="0.75" bottom="0.75" header="0.3" footer="0.3"/>
  <pageSetup paperSize="9" scale="86" orientation="landscape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ご注文の前に必ずお読みください</vt:lpstr>
      <vt:lpstr>注文マニュアル</vt:lpstr>
      <vt:lpstr>入力フォーム</vt:lpstr>
      <vt:lpstr>入力【見本】</vt:lpstr>
      <vt:lpstr>入力【見本】!Print_Area</vt:lpstr>
      <vt:lpstr>入力フォーム!Print_Area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市田</cp:lastModifiedBy>
  <cp:lastPrinted>2021-10-14T05:54:33Z</cp:lastPrinted>
  <dcterms:created xsi:type="dcterms:W3CDTF">2021-06-01T07:23:23Z</dcterms:created>
  <dcterms:modified xsi:type="dcterms:W3CDTF">2024-04-15T02:00:25Z</dcterms:modified>
</cp:coreProperties>
</file>